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ladiatus\Expeditions\Italy\"/>
    </mc:Choice>
  </mc:AlternateContent>
  <bookViews>
    <workbookView xWindow="0" yWindow="0" windowWidth="28800" windowHeight="12285"/>
  </bookViews>
  <sheets>
    <sheet name="WildBoar" sheetId="4" r:id="rId1"/>
    <sheet name="WolfPack" sheetId="3" r:id="rId2"/>
    <sheet name="Alphawolf" sheetId="2" r:id="rId3"/>
    <sheet name="Werewolf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E32" i="4" l="1"/>
  <c r="E33" i="4"/>
  <c r="E33" i="3"/>
  <c r="E32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C31" i="1"/>
  <c r="E31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2" l="1"/>
  <c r="E32" i="2"/>
  <c r="E33" i="1"/>
  <c r="E32" i="1"/>
</calcChain>
</file>

<file path=xl/sharedStrings.xml><?xml version="1.0" encoding="utf-8"?>
<sst xmlns="http://schemas.openxmlformats.org/spreadsheetml/2006/main" count="158" uniqueCount="62">
  <si>
    <t>Test Subject:</t>
  </si>
  <si>
    <t xml:space="preserve">No bonus </t>
  </si>
  <si>
    <t>Honour</t>
  </si>
  <si>
    <t>Gold</t>
  </si>
  <si>
    <t>Item drop</t>
  </si>
  <si>
    <t>Item level</t>
  </si>
  <si>
    <t>Entry 1</t>
  </si>
  <si>
    <t>Entry 2</t>
  </si>
  <si>
    <t>Entry 3</t>
  </si>
  <si>
    <t>Entry 4</t>
  </si>
  <si>
    <t>Entry 5</t>
  </si>
  <si>
    <t>Entry 6</t>
  </si>
  <si>
    <t>Entry 7</t>
  </si>
  <si>
    <t>Entry 8</t>
  </si>
  <si>
    <t>Entry 9</t>
  </si>
  <si>
    <t>Entry 10</t>
  </si>
  <si>
    <t>Results:</t>
  </si>
  <si>
    <t>MIN</t>
  </si>
  <si>
    <t>MAX</t>
  </si>
  <si>
    <t>Item drop %</t>
  </si>
  <si>
    <t>%=</t>
  </si>
  <si>
    <t>Without bonus</t>
  </si>
  <si>
    <t>Without pact+bonus</t>
  </si>
  <si>
    <t>Werewolf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</si>
  <si>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</si>
  <si>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</si>
  <si>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</si>
  <si>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</si>
  <si>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</si>
  <si>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</si>
  <si>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</si>
  <si>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</si>
  <si>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</si>
  <si>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</si>
  <si>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Alphawolf</t>
  </si>
  <si>
    <t>Wolfpack</t>
  </si>
  <si>
    <t>Wildboar</t>
  </si>
  <si>
    <t>82-130</t>
  </si>
  <si>
    <t>1100-1594</t>
  </si>
  <si>
    <t>Wolf Pack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</si>
  <si>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</si>
  <si>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</si>
  <si>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</si>
  <si>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</si>
  <si>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</si>
  <si>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</si>
  <si>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</si>
  <si>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</si>
  <si>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</si>
  <si>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</si>
  <si>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624-1145</t>
  </si>
  <si>
    <t>72-116</t>
  </si>
  <si>
    <t>784-1319</t>
  </si>
  <si>
    <t>Wild Boar</t>
  </si>
  <si>
    <t>610-919</t>
  </si>
  <si>
    <t>58-99</t>
  </si>
  <si>
    <t>Item drop rate</t>
  </si>
  <si>
    <t>Exp</t>
  </si>
  <si>
    <t>4-5</t>
  </si>
  <si>
    <t>3</t>
  </si>
  <si>
    <t>74-109</t>
  </si>
  <si>
    <t>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</si>
</sst>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0" fillId="0" borderId="0" xfId="0" applyNumberFormat="1"/>
    <xf numFmtId="0" fontId="4" fillId="2" borderId="2" xfId="2" applyFont="1" applyBorder="1" applyAlignment="1">
      <alignment horizontal="center" vertical="center"/>
    </xf>
    <xf numFmtId="9" fontId="3" fillId="0" borderId="2" xfId="1" applyNumberFormat="1" applyFont="1" applyBorder="1"/>
    <xf numFmtId="49" fontId="0" fillId="0" borderId="0" xfId="0" applyNumberFormat="1"/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5.jpeg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6.jpeg"/><Relationship Id="rId4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7.jpe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2" name="Picture 1" descr="http://s20.en.gladiatus.gameforge.com/game/8734/img/npc/0/1_6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2" name="Picture 1" descr="http://s20.en.gladiatus.gameforge.com/game/8734/img/npc/2/1_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180975</xdr:rowOff>
    </xdr:from>
    <xdr:to>
      <xdr:col>2</xdr:col>
      <xdr:colOff>190500</xdr:colOff>
      <xdr:row>11</xdr:row>
      <xdr:rowOff>123825</xdr:rowOff>
    </xdr:to>
    <xdr:pic>
      <xdr:nvPicPr>
        <xdr:cNvPr id="2" name="Picture 1" descr="http://s20.en.gladiatus.gameforge.com/game/8734/img/npc/0/1_3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71475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0.en.gladiatus.gameforge.com/game/8734/img/npc/2/1_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J6" sqref="J6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36</v>
      </c>
    </row>
    <row r="3" spans="1:16" x14ac:dyDescent="0.25">
      <c r="E3" t="s">
        <v>54</v>
      </c>
    </row>
    <row r="6" spans="1:16" x14ac:dyDescent="0.25">
      <c r="E6" s="13" t="s">
        <v>61</v>
      </c>
    </row>
    <row r="9" spans="1:16" x14ac:dyDescent="0.25">
      <c r="E9" s="10" t="s">
        <v>55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56</v>
      </c>
      <c r="E13" s="7">
        <v>0.25</v>
      </c>
    </row>
    <row r="15" spans="1:16" x14ac:dyDescent="0.25">
      <c r="B15" t="s">
        <v>0</v>
      </c>
      <c r="C15" s="1" t="s">
        <v>53</v>
      </c>
    </row>
    <row r="16" spans="1:16" x14ac:dyDescent="0.25">
      <c r="A16" s="11"/>
      <c r="B16" s="2" t="s">
        <v>3</v>
      </c>
      <c r="C16" s="2" t="s">
        <v>57</v>
      </c>
      <c r="D16" s="2" t="s">
        <v>2</v>
      </c>
      <c r="E16" s="2" t="s">
        <v>4</v>
      </c>
      <c r="F16" s="2" t="s">
        <v>5</v>
      </c>
      <c r="G16" s="2" t="s">
        <v>24</v>
      </c>
      <c r="H16" s="9" t="s">
        <v>25</v>
      </c>
      <c r="I16" s="9" t="s">
        <v>26</v>
      </c>
      <c r="J16" s="9" t="s">
        <v>27</v>
      </c>
      <c r="K16" s="9" t="s">
        <v>28</v>
      </c>
      <c r="L16" s="9" t="s">
        <v>29</v>
      </c>
      <c r="M16" s="9" t="s">
        <v>30</v>
      </c>
      <c r="N16" s="9" t="s">
        <v>31</v>
      </c>
      <c r="O16" s="9" t="s">
        <v>32</v>
      </c>
      <c r="P16" s="9" t="s">
        <v>33</v>
      </c>
    </row>
    <row r="17" spans="1:16" x14ac:dyDescent="0.25">
      <c r="A17" s="2" t="s">
        <v>40</v>
      </c>
      <c r="B17" s="3">
        <v>818</v>
      </c>
      <c r="C17" s="3">
        <v>3</v>
      </c>
      <c r="D17" s="3">
        <v>99</v>
      </c>
      <c r="E17" s="3">
        <v>1</v>
      </c>
      <c r="F17" s="3">
        <v>19</v>
      </c>
      <c r="G17" s="3">
        <v>23</v>
      </c>
      <c r="H17" s="3">
        <v>50</v>
      </c>
      <c r="I17" s="3">
        <v>34</v>
      </c>
      <c r="J17" s="3">
        <v>48</v>
      </c>
      <c r="K17" s="3">
        <v>59</v>
      </c>
      <c r="L17" s="3">
        <v>48</v>
      </c>
      <c r="M17" s="3">
        <v>13</v>
      </c>
      <c r="N17" s="3">
        <v>2512</v>
      </c>
      <c r="O17" s="3">
        <v>42</v>
      </c>
      <c r="P17" s="3">
        <v>52</v>
      </c>
    </row>
    <row r="18" spans="1:16" x14ac:dyDescent="0.25">
      <c r="A18" s="2" t="s">
        <v>41</v>
      </c>
      <c r="B18" s="3">
        <v>709</v>
      </c>
      <c r="C18" s="3">
        <v>3</v>
      </c>
      <c r="D18" s="3">
        <v>65</v>
      </c>
      <c r="E18" s="3">
        <v>1</v>
      </c>
      <c r="F18" s="3">
        <v>23</v>
      </c>
      <c r="G18" s="3">
        <v>22</v>
      </c>
      <c r="H18" s="3">
        <v>48</v>
      </c>
      <c r="I18" s="3">
        <v>33</v>
      </c>
      <c r="J18" s="3">
        <v>46</v>
      </c>
      <c r="K18" s="3">
        <v>57</v>
      </c>
      <c r="L18" s="3">
        <v>46</v>
      </c>
      <c r="M18" s="3">
        <v>13</v>
      </c>
      <c r="N18" s="3">
        <v>2018</v>
      </c>
      <c r="O18" s="3">
        <v>40</v>
      </c>
      <c r="P18" s="3">
        <v>49</v>
      </c>
    </row>
    <row r="19" spans="1:16" x14ac:dyDescent="0.25">
      <c r="A19" s="2" t="s">
        <v>42</v>
      </c>
      <c r="B19" s="3">
        <v>919</v>
      </c>
      <c r="C19" s="3">
        <v>3</v>
      </c>
      <c r="D19" s="3">
        <v>70</v>
      </c>
      <c r="E19" s="3"/>
      <c r="F19" s="3"/>
      <c r="G19" s="3">
        <v>23</v>
      </c>
      <c r="H19" s="3">
        <v>50</v>
      </c>
      <c r="I19" s="3">
        <v>34</v>
      </c>
      <c r="J19" s="3">
        <v>48</v>
      </c>
      <c r="K19" s="3">
        <v>59</v>
      </c>
      <c r="L19" s="3">
        <v>48</v>
      </c>
      <c r="M19" s="3">
        <v>13</v>
      </c>
      <c r="N19" s="3">
        <v>2415</v>
      </c>
      <c r="O19" s="3">
        <v>42</v>
      </c>
      <c r="P19" s="3">
        <v>52</v>
      </c>
    </row>
    <row r="20" spans="1:16" x14ac:dyDescent="0.25">
      <c r="A20" s="2" t="s">
        <v>43</v>
      </c>
      <c r="B20" s="3">
        <v>679</v>
      </c>
      <c r="C20" s="3">
        <v>2</v>
      </c>
      <c r="D20" s="3">
        <v>58</v>
      </c>
      <c r="E20" s="3"/>
      <c r="F20" s="3"/>
      <c r="G20" s="3">
        <v>22</v>
      </c>
      <c r="H20" s="3">
        <v>48</v>
      </c>
      <c r="I20" s="3">
        <v>33</v>
      </c>
      <c r="J20" s="3">
        <v>46</v>
      </c>
      <c r="K20" s="3">
        <v>57</v>
      </c>
      <c r="L20" s="3">
        <v>46</v>
      </c>
      <c r="M20" s="3">
        <v>13</v>
      </c>
      <c r="N20" s="3">
        <v>2425</v>
      </c>
      <c r="O20" s="3">
        <v>40</v>
      </c>
      <c r="P20" s="3">
        <v>49</v>
      </c>
    </row>
    <row r="21" spans="1:16" x14ac:dyDescent="0.25">
      <c r="A21" s="2" t="s">
        <v>44</v>
      </c>
      <c r="B21" s="3">
        <v>628</v>
      </c>
      <c r="C21" s="3">
        <v>3</v>
      </c>
      <c r="D21" s="3">
        <v>78</v>
      </c>
      <c r="E21" s="3"/>
      <c r="F21" s="3"/>
      <c r="G21" s="3">
        <v>23</v>
      </c>
      <c r="H21" s="3">
        <v>50</v>
      </c>
      <c r="I21" s="3">
        <v>34</v>
      </c>
      <c r="J21" s="3">
        <v>48</v>
      </c>
      <c r="K21" s="3">
        <v>59</v>
      </c>
      <c r="L21" s="3">
        <v>48</v>
      </c>
      <c r="M21" s="3">
        <v>13</v>
      </c>
      <c r="N21" s="3">
        <v>2524</v>
      </c>
      <c r="O21" s="3">
        <v>42</v>
      </c>
      <c r="P21" s="3">
        <v>52</v>
      </c>
    </row>
    <row r="22" spans="1:16" x14ac:dyDescent="0.25">
      <c r="A22" s="2" t="s">
        <v>45</v>
      </c>
      <c r="B22" s="3">
        <v>610</v>
      </c>
      <c r="C22" s="3">
        <v>2</v>
      </c>
      <c r="D22" s="3">
        <v>87</v>
      </c>
      <c r="E22" s="3"/>
      <c r="F22" s="3"/>
      <c r="G22" s="3">
        <v>23</v>
      </c>
      <c r="H22" s="3">
        <v>50</v>
      </c>
      <c r="I22" s="3">
        <v>34</v>
      </c>
      <c r="J22" s="3">
        <v>48</v>
      </c>
      <c r="K22" s="3">
        <v>59</v>
      </c>
      <c r="L22" s="3">
        <v>48</v>
      </c>
      <c r="M22" s="3">
        <v>13</v>
      </c>
      <c r="N22" s="3">
        <v>2425</v>
      </c>
      <c r="O22" s="3">
        <v>42</v>
      </c>
      <c r="P22" s="3">
        <v>52</v>
      </c>
    </row>
    <row r="23" spans="1:16" x14ac:dyDescent="0.25">
      <c r="A23" s="2" t="s">
        <v>46</v>
      </c>
      <c r="B23" s="3">
        <v>885</v>
      </c>
      <c r="C23" s="3">
        <v>3</v>
      </c>
      <c r="D23" s="3">
        <v>83</v>
      </c>
      <c r="E23" s="3"/>
      <c r="F23" s="3"/>
      <c r="G23" s="3">
        <v>22</v>
      </c>
      <c r="H23" s="3">
        <v>48</v>
      </c>
      <c r="I23" s="3">
        <v>33</v>
      </c>
      <c r="J23" s="3">
        <v>46</v>
      </c>
      <c r="K23" s="3">
        <v>57</v>
      </c>
      <c r="L23" s="3">
        <v>46</v>
      </c>
      <c r="M23" s="3">
        <v>13</v>
      </c>
      <c r="N23" s="3">
        <v>2152</v>
      </c>
      <c r="O23" s="3">
        <v>40</v>
      </c>
      <c r="P23" s="3">
        <v>49</v>
      </c>
    </row>
    <row r="24" spans="1:16" x14ac:dyDescent="0.25">
      <c r="A24" s="2" t="s">
        <v>47</v>
      </c>
      <c r="B24" s="3">
        <v>815</v>
      </c>
      <c r="C24" s="3">
        <v>3</v>
      </c>
      <c r="D24" s="3">
        <v>75</v>
      </c>
      <c r="E24" s="3"/>
      <c r="F24" s="3"/>
      <c r="G24" s="3">
        <v>22</v>
      </c>
      <c r="H24" s="3">
        <v>48</v>
      </c>
      <c r="I24" s="3">
        <v>33</v>
      </c>
      <c r="J24" s="3">
        <v>46</v>
      </c>
      <c r="K24" s="3">
        <v>57</v>
      </c>
      <c r="L24" s="3">
        <v>46</v>
      </c>
      <c r="M24" s="3">
        <v>13</v>
      </c>
      <c r="N24" s="3">
        <v>2292</v>
      </c>
      <c r="O24" s="3">
        <v>40</v>
      </c>
      <c r="P24" s="3">
        <v>49</v>
      </c>
    </row>
    <row r="25" spans="1:16" x14ac:dyDescent="0.25">
      <c r="A25" s="2" t="s">
        <v>48</v>
      </c>
      <c r="B25" s="3">
        <v>825</v>
      </c>
      <c r="C25" s="3">
        <v>2</v>
      </c>
      <c r="D25" s="3">
        <v>75</v>
      </c>
      <c r="E25" s="3">
        <v>1</v>
      </c>
      <c r="F25" s="3">
        <v>23</v>
      </c>
      <c r="G25" s="3">
        <v>22</v>
      </c>
      <c r="H25" s="3">
        <v>48</v>
      </c>
      <c r="I25" s="3">
        <v>33</v>
      </c>
      <c r="J25" s="3">
        <v>46</v>
      </c>
      <c r="K25" s="3">
        <v>57</v>
      </c>
      <c r="L25" s="3">
        <v>46</v>
      </c>
      <c r="M25" s="3">
        <v>13</v>
      </c>
      <c r="N25" s="3">
        <v>2150</v>
      </c>
      <c r="O25" s="3">
        <v>40</v>
      </c>
      <c r="P25" s="3">
        <v>49</v>
      </c>
    </row>
    <row r="26" spans="1:16" x14ac:dyDescent="0.25">
      <c r="A26" s="2" t="s">
        <v>49</v>
      </c>
      <c r="B26" s="3">
        <v>858</v>
      </c>
      <c r="C26" s="3">
        <v>2</v>
      </c>
      <c r="D26" s="3">
        <v>62</v>
      </c>
      <c r="E26" s="3"/>
      <c r="F26" s="3"/>
      <c r="G26" s="3">
        <v>22</v>
      </c>
      <c r="H26" s="3">
        <v>48</v>
      </c>
      <c r="I26" s="3">
        <v>33</v>
      </c>
      <c r="J26" s="3">
        <v>46</v>
      </c>
      <c r="K26" s="3">
        <v>57</v>
      </c>
      <c r="L26" s="3">
        <v>46</v>
      </c>
      <c r="M26" s="3">
        <v>13</v>
      </c>
      <c r="N26" s="3">
        <v>2318</v>
      </c>
      <c r="O26" s="3">
        <v>40</v>
      </c>
      <c r="P26" s="3">
        <v>49</v>
      </c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610</v>
      </c>
      <c r="C28" s="2">
        <f t="shared" ref="C28:P28" si="0">MIN(C17:C26)</f>
        <v>2</v>
      </c>
      <c r="D28" s="2">
        <f t="shared" si="0"/>
        <v>58</v>
      </c>
      <c r="E28" s="2">
        <f t="shared" si="0"/>
        <v>1</v>
      </c>
      <c r="F28" s="2">
        <f t="shared" si="0"/>
        <v>19</v>
      </c>
      <c r="G28" s="2">
        <f t="shared" si="0"/>
        <v>22</v>
      </c>
      <c r="H28" s="2">
        <f t="shared" si="0"/>
        <v>48</v>
      </c>
      <c r="I28" s="2">
        <f t="shared" si="0"/>
        <v>33</v>
      </c>
      <c r="J28" s="2">
        <f t="shared" si="0"/>
        <v>46</v>
      </c>
      <c r="K28" s="2">
        <f t="shared" si="0"/>
        <v>57</v>
      </c>
      <c r="L28" s="2">
        <f t="shared" si="0"/>
        <v>46</v>
      </c>
      <c r="M28" s="2">
        <f t="shared" si="0"/>
        <v>13</v>
      </c>
      <c r="N28" s="2">
        <f t="shared" si="0"/>
        <v>2018</v>
      </c>
      <c r="O28" s="2">
        <f t="shared" si="0"/>
        <v>40</v>
      </c>
      <c r="P28" s="2">
        <f t="shared" si="0"/>
        <v>49</v>
      </c>
    </row>
    <row r="29" spans="1:16" x14ac:dyDescent="0.25">
      <c r="A29" s="4" t="s">
        <v>18</v>
      </c>
      <c r="B29" s="2">
        <f>MAX(B17:B26)</f>
        <v>919</v>
      </c>
      <c r="C29" s="2">
        <f t="shared" ref="C29:P29" si="1">MAX(C17:C26)</f>
        <v>3</v>
      </c>
      <c r="D29" s="2">
        <f t="shared" si="1"/>
        <v>99</v>
      </c>
      <c r="E29" s="2">
        <f t="shared" si="1"/>
        <v>1</v>
      </c>
      <c r="F29" s="2">
        <f t="shared" si="1"/>
        <v>23</v>
      </c>
      <c r="G29" s="2">
        <f t="shared" si="1"/>
        <v>23</v>
      </c>
      <c r="H29" s="2">
        <f t="shared" si="1"/>
        <v>50</v>
      </c>
      <c r="I29" s="2">
        <f t="shared" si="1"/>
        <v>34</v>
      </c>
      <c r="J29" s="2">
        <f t="shared" si="1"/>
        <v>48</v>
      </c>
      <c r="K29" s="2">
        <f t="shared" si="1"/>
        <v>59</v>
      </c>
      <c r="L29" s="2">
        <f t="shared" si="1"/>
        <v>48</v>
      </c>
      <c r="M29" s="2">
        <f t="shared" si="1"/>
        <v>13</v>
      </c>
      <c r="N29" s="2">
        <f t="shared" si="1"/>
        <v>2524</v>
      </c>
      <c r="O29" s="2">
        <f t="shared" si="1"/>
        <v>42</v>
      </c>
      <c r="P29" s="2">
        <f t="shared" si="1"/>
        <v>52</v>
      </c>
    </row>
    <row r="31" spans="1:16" x14ac:dyDescent="0.25">
      <c r="B31" s="5" t="s">
        <v>19</v>
      </c>
      <c r="C31" s="5">
        <f>COUNTIF(E17:E26,1)</f>
        <v>3</v>
      </c>
      <c r="D31" s="5" t="s">
        <v>20</v>
      </c>
      <c r="E31" s="12">
        <f>C31/10</f>
        <v>0.3</v>
      </c>
    </row>
    <row r="32" spans="1:16" x14ac:dyDescent="0.25">
      <c r="B32" s="5"/>
      <c r="C32" s="5" t="s">
        <v>21</v>
      </c>
      <c r="D32" s="5"/>
      <c r="E32" s="6">
        <f>E31/1.1</f>
        <v>0.27272727272727271</v>
      </c>
    </row>
    <row r="33" spans="2:5" x14ac:dyDescent="0.25">
      <c r="B33" s="5"/>
      <c r="C33" s="5" t="s">
        <v>22</v>
      </c>
      <c r="D33" s="5"/>
      <c r="E33" s="6">
        <f>E31/1.2</f>
        <v>0.25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C13" sqref="C13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35</v>
      </c>
    </row>
    <row r="3" spans="1:16" x14ac:dyDescent="0.25">
      <c r="E3" t="s">
        <v>50</v>
      </c>
    </row>
    <row r="6" spans="1:16" x14ac:dyDescent="0.25">
      <c r="E6" s="13" t="s">
        <v>59</v>
      </c>
    </row>
    <row r="9" spans="1:16" x14ac:dyDescent="0.25">
      <c r="E9" s="10" t="s">
        <v>60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56</v>
      </c>
      <c r="E13" s="7">
        <v>0.17</v>
      </c>
    </row>
    <row r="15" spans="1:16" x14ac:dyDescent="0.25">
      <c r="B15" t="s">
        <v>0</v>
      </c>
      <c r="C15" s="1" t="s">
        <v>39</v>
      </c>
    </row>
    <row r="16" spans="1:16" x14ac:dyDescent="0.25">
      <c r="A16" s="11"/>
      <c r="B16" s="2" t="s">
        <v>3</v>
      </c>
      <c r="C16" s="2" t="s">
        <v>57</v>
      </c>
      <c r="D16" s="2" t="s">
        <v>2</v>
      </c>
      <c r="E16" s="2" t="s">
        <v>4</v>
      </c>
      <c r="F16" s="2" t="s">
        <v>5</v>
      </c>
      <c r="G16" s="2" t="s">
        <v>24</v>
      </c>
      <c r="H16" s="9" t="s">
        <v>25</v>
      </c>
      <c r="I16" s="9" t="s">
        <v>26</v>
      </c>
      <c r="J16" s="9" t="s">
        <v>27</v>
      </c>
      <c r="K16" s="9" t="s">
        <v>28</v>
      </c>
      <c r="L16" s="9" t="s">
        <v>29</v>
      </c>
      <c r="M16" s="9" t="s">
        <v>30</v>
      </c>
      <c r="N16" s="9" t="s">
        <v>31</v>
      </c>
      <c r="O16" s="9" t="s">
        <v>32</v>
      </c>
      <c r="P16" s="9" t="s">
        <v>33</v>
      </c>
    </row>
    <row r="17" spans="1:16" x14ac:dyDescent="0.25">
      <c r="A17" s="2" t="s">
        <v>40</v>
      </c>
      <c r="B17" s="3">
        <v>848</v>
      </c>
      <c r="C17" s="3">
        <v>3</v>
      </c>
      <c r="D17" s="3">
        <v>91</v>
      </c>
      <c r="E17" s="3">
        <v>1</v>
      </c>
      <c r="F17" s="3">
        <v>27</v>
      </c>
      <c r="G17" s="3">
        <v>23</v>
      </c>
      <c r="H17" s="3">
        <v>36</v>
      </c>
      <c r="I17" s="3">
        <v>80</v>
      </c>
      <c r="J17" s="3">
        <v>96</v>
      </c>
      <c r="K17" s="3">
        <v>41</v>
      </c>
      <c r="L17" s="3">
        <v>64</v>
      </c>
      <c r="M17" s="3">
        <v>41</v>
      </c>
      <c r="N17" s="3">
        <v>1421</v>
      </c>
      <c r="O17" s="3">
        <v>42</v>
      </c>
      <c r="P17" s="3">
        <v>52</v>
      </c>
    </row>
    <row r="18" spans="1:16" x14ac:dyDescent="0.25">
      <c r="A18" s="2" t="s">
        <v>41</v>
      </c>
      <c r="B18" s="3">
        <v>810</v>
      </c>
      <c r="C18" s="3">
        <v>3</v>
      </c>
      <c r="D18" s="3">
        <v>74</v>
      </c>
      <c r="E18" s="3"/>
      <c r="F18" s="3"/>
      <c r="G18" s="3">
        <v>23</v>
      </c>
      <c r="H18" s="3">
        <v>36</v>
      </c>
      <c r="I18" s="3">
        <v>80</v>
      </c>
      <c r="J18" s="3">
        <v>96</v>
      </c>
      <c r="K18" s="3">
        <v>41</v>
      </c>
      <c r="L18" s="3">
        <v>64</v>
      </c>
      <c r="M18" s="3">
        <v>41</v>
      </c>
      <c r="N18" s="3">
        <v>1567</v>
      </c>
      <c r="O18" s="3">
        <v>42</v>
      </c>
      <c r="P18" s="3">
        <v>52</v>
      </c>
    </row>
    <row r="19" spans="1:16" x14ac:dyDescent="0.25">
      <c r="A19" s="2" t="s">
        <v>42</v>
      </c>
      <c r="B19" s="3">
        <v>1118</v>
      </c>
      <c r="C19" s="3">
        <v>3</v>
      </c>
      <c r="D19" s="3">
        <v>109</v>
      </c>
      <c r="E19" s="3"/>
      <c r="F19" s="3"/>
      <c r="G19" s="3">
        <v>26</v>
      </c>
      <c r="H19" s="3">
        <v>41</v>
      </c>
      <c r="I19" s="3">
        <v>91</v>
      </c>
      <c r="J19" s="3">
        <v>109</v>
      </c>
      <c r="K19" s="3">
        <v>46</v>
      </c>
      <c r="L19" s="3">
        <v>72</v>
      </c>
      <c r="M19" s="3">
        <v>46</v>
      </c>
      <c r="N19" s="3">
        <v>1683</v>
      </c>
      <c r="O19" s="3">
        <v>48</v>
      </c>
      <c r="P19" s="3">
        <v>58</v>
      </c>
    </row>
    <row r="20" spans="1:16" x14ac:dyDescent="0.25">
      <c r="A20" s="2" t="s">
        <v>43</v>
      </c>
      <c r="B20" s="3">
        <v>760</v>
      </c>
      <c r="C20" s="3">
        <v>3</v>
      </c>
      <c r="D20" s="3">
        <v>74</v>
      </c>
      <c r="E20" s="3">
        <v>1</v>
      </c>
      <c r="F20" s="3">
        <v>28</v>
      </c>
      <c r="G20" s="3">
        <v>23</v>
      </c>
      <c r="H20" s="3">
        <v>36</v>
      </c>
      <c r="I20" s="3">
        <v>80</v>
      </c>
      <c r="J20" s="3">
        <v>96</v>
      </c>
      <c r="K20" s="3">
        <v>41</v>
      </c>
      <c r="L20" s="3">
        <v>64</v>
      </c>
      <c r="M20" s="3">
        <v>41</v>
      </c>
      <c r="N20" s="3">
        <v>1522</v>
      </c>
      <c r="O20" s="3">
        <v>42</v>
      </c>
      <c r="P20" s="3">
        <v>52</v>
      </c>
    </row>
    <row r="21" spans="1:16" x14ac:dyDescent="0.25">
      <c r="A21" s="2" t="s">
        <v>44</v>
      </c>
      <c r="B21" s="3">
        <v>955</v>
      </c>
      <c r="C21" s="3">
        <v>3</v>
      </c>
      <c r="D21" s="3">
        <v>95</v>
      </c>
      <c r="E21" s="3"/>
      <c r="F21" s="3"/>
      <c r="G21" s="3">
        <v>23</v>
      </c>
      <c r="H21" s="3">
        <v>36</v>
      </c>
      <c r="I21" s="3">
        <v>80</v>
      </c>
      <c r="J21" s="3">
        <v>96</v>
      </c>
      <c r="K21" s="3">
        <v>41</v>
      </c>
      <c r="L21" s="3">
        <v>64</v>
      </c>
      <c r="M21" s="3">
        <v>41</v>
      </c>
      <c r="N21" s="3">
        <v>1390</v>
      </c>
      <c r="O21" s="3">
        <v>42</v>
      </c>
      <c r="P21" s="3">
        <v>52</v>
      </c>
    </row>
    <row r="22" spans="1:16" x14ac:dyDescent="0.25">
      <c r="A22" s="2" t="s">
        <v>45</v>
      </c>
      <c r="B22" s="3">
        <v>688</v>
      </c>
      <c r="C22" s="3">
        <v>3</v>
      </c>
      <c r="D22" s="3">
        <v>81</v>
      </c>
      <c r="E22" s="3"/>
      <c r="F22" s="3"/>
      <c r="G22" s="3">
        <v>24</v>
      </c>
      <c r="H22" s="3">
        <v>38</v>
      </c>
      <c r="I22" s="3">
        <v>84</v>
      </c>
      <c r="J22" s="3">
        <v>100</v>
      </c>
      <c r="K22" s="3">
        <v>43</v>
      </c>
      <c r="L22" s="3">
        <v>67</v>
      </c>
      <c r="M22" s="3">
        <v>43</v>
      </c>
      <c r="N22" s="3">
        <v>1544</v>
      </c>
      <c r="O22" s="3">
        <v>44</v>
      </c>
      <c r="P22" s="3">
        <v>54</v>
      </c>
    </row>
    <row r="23" spans="1:16" x14ac:dyDescent="0.25">
      <c r="A23" s="2" t="s">
        <v>46</v>
      </c>
      <c r="B23" s="3">
        <v>624</v>
      </c>
      <c r="C23" s="3">
        <v>3</v>
      </c>
      <c r="D23" s="3">
        <v>89</v>
      </c>
      <c r="E23" s="3"/>
      <c r="F23" s="3"/>
      <c r="G23" s="3">
        <v>23</v>
      </c>
      <c r="H23" s="3">
        <v>36</v>
      </c>
      <c r="I23" s="3">
        <v>80</v>
      </c>
      <c r="J23" s="3">
        <v>96</v>
      </c>
      <c r="K23" s="3">
        <v>41</v>
      </c>
      <c r="L23" s="3">
        <v>64</v>
      </c>
      <c r="M23" s="3">
        <v>41</v>
      </c>
      <c r="N23" s="3">
        <v>1434</v>
      </c>
      <c r="O23" s="3">
        <v>42</v>
      </c>
      <c r="P23" s="3">
        <v>52</v>
      </c>
    </row>
    <row r="24" spans="1:16" x14ac:dyDescent="0.25">
      <c r="A24" s="2" t="s">
        <v>47</v>
      </c>
      <c r="B24" s="3">
        <v>784</v>
      </c>
      <c r="C24" s="3">
        <v>3</v>
      </c>
      <c r="D24" s="3">
        <v>80</v>
      </c>
      <c r="E24" s="3"/>
      <c r="F24" s="3"/>
      <c r="G24" s="3">
        <v>23</v>
      </c>
      <c r="H24" s="3">
        <v>36</v>
      </c>
      <c r="I24" s="3">
        <v>80</v>
      </c>
      <c r="J24" s="3">
        <v>96</v>
      </c>
      <c r="K24" s="3">
        <v>41</v>
      </c>
      <c r="L24" s="3">
        <v>64</v>
      </c>
      <c r="M24" s="3">
        <v>41</v>
      </c>
      <c r="N24" s="3">
        <v>1542</v>
      </c>
      <c r="O24" s="3">
        <v>42</v>
      </c>
      <c r="P24" s="3">
        <v>52</v>
      </c>
    </row>
    <row r="25" spans="1:16" x14ac:dyDescent="0.25">
      <c r="A25" s="2" t="s">
        <v>48</v>
      </c>
      <c r="B25" s="3">
        <v>1145</v>
      </c>
      <c r="C25" s="3">
        <v>3</v>
      </c>
      <c r="D25" s="3">
        <v>77</v>
      </c>
      <c r="E25" s="3"/>
      <c r="F25" s="3"/>
      <c r="G25" s="3">
        <v>26</v>
      </c>
      <c r="H25" s="3">
        <v>41</v>
      </c>
      <c r="I25" s="3">
        <v>91</v>
      </c>
      <c r="J25" s="3">
        <v>109</v>
      </c>
      <c r="K25" s="3">
        <v>46</v>
      </c>
      <c r="L25" s="3">
        <v>72</v>
      </c>
      <c r="M25" s="3">
        <v>46</v>
      </c>
      <c r="N25" s="3">
        <v>764</v>
      </c>
      <c r="O25" s="3">
        <v>48</v>
      </c>
      <c r="P25" s="3">
        <v>58</v>
      </c>
    </row>
    <row r="26" spans="1:16" x14ac:dyDescent="0.25">
      <c r="A26" s="2" t="s">
        <v>49</v>
      </c>
      <c r="B26" s="3">
        <v>956</v>
      </c>
      <c r="C26" s="3">
        <v>3</v>
      </c>
      <c r="D26" s="3">
        <v>84</v>
      </c>
      <c r="E26" s="3"/>
      <c r="F26" s="3"/>
      <c r="G26" s="3">
        <v>24</v>
      </c>
      <c r="H26" s="3">
        <v>38</v>
      </c>
      <c r="I26" s="3">
        <v>84</v>
      </c>
      <c r="J26" s="3">
        <v>100</v>
      </c>
      <c r="K26" s="3">
        <v>43</v>
      </c>
      <c r="L26" s="3">
        <v>67</v>
      </c>
      <c r="M26" s="3">
        <v>43</v>
      </c>
      <c r="N26" s="3">
        <v>1544</v>
      </c>
      <c r="O26" s="3">
        <v>44</v>
      </c>
      <c r="P26" s="3">
        <v>54</v>
      </c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624</v>
      </c>
      <c r="C28" s="2">
        <f t="shared" ref="C28:P28" si="0">MIN(C17:C26)</f>
        <v>3</v>
      </c>
      <c r="D28" s="2">
        <f t="shared" si="0"/>
        <v>74</v>
      </c>
      <c r="E28" s="2">
        <f t="shared" si="0"/>
        <v>1</v>
      </c>
      <c r="F28" s="2">
        <f t="shared" si="0"/>
        <v>27</v>
      </c>
      <c r="G28" s="2">
        <f t="shared" si="0"/>
        <v>23</v>
      </c>
      <c r="H28" s="2">
        <f t="shared" si="0"/>
        <v>36</v>
      </c>
      <c r="I28" s="2">
        <f t="shared" si="0"/>
        <v>80</v>
      </c>
      <c r="J28" s="2">
        <f t="shared" si="0"/>
        <v>96</v>
      </c>
      <c r="K28" s="2">
        <f t="shared" si="0"/>
        <v>41</v>
      </c>
      <c r="L28" s="2">
        <f t="shared" si="0"/>
        <v>64</v>
      </c>
      <c r="M28" s="2">
        <f t="shared" si="0"/>
        <v>41</v>
      </c>
      <c r="N28" s="2">
        <f t="shared" si="0"/>
        <v>764</v>
      </c>
      <c r="O28" s="2">
        <f t="shared" si="0"/>
        <v>42</v>
      </c>
      <c r="P28" s="2">
        <f t="shared" si="0"/>
        <v>52</v>
      </c>
    </row>
    <row r="29" spans="1:16" x14ac:dyDescent="0.25">
      <c r="A29" s="4" t="s">
        <v>18</v>
      </c>
      <c r="B29" s="2">
        <f>MAX(B17:B26)</f>
        <v>1145</v>
      </c>
      <c r="C29" s="2">
        <f t="shared" ref="C29:P29" si="1">MAX(C17:C26)</f>
        <v>3</v>
      </c>
      <c r="D29" s="2">
        <f t="shared" si="1"/>
        <v>109</v>
      </c>
      <c r="E29" s="2">
        <f t="shared" si="1"/>
        <v>1</v>
      </c>
      <c r="F29" s="2">
        <f t="shared" si="1"/>
        <v>28</v>
      </c>
      <c r="G29" s="2">
        <f t="shared" si="1"/>
        <v>26</v>
      </c>
      <c r="H29" s="2">
        <f t="shared" si="1"/>
        <v>41</v>
      </c>
      <c r="I29" s="2">
        <f t="shared" si="1"/>
        <v>91</v>
      </c>
      <c r="J29" s="2">
        <f t="shared" si="1"/>
        <v>109</v>
      </c>
      <c r="K29" s="2">
        <f t="shared" si="1"/>
        <v>46</v>
      </c>
      <c r="L29" s="2">
        <f t="shared" si="1"/>
        <v>72</v>
      </c>
      <c r="M29" s="2">
        <f t="shared" si="1"/>
        <v>46</v>
      </c>
      <c r="N29" s="2">
        <f t="shared" si="1"/>
        <v>1683</v>
      </c>
      <c r="O29" s="2">
        <f t="shared" si="1"/>
        <v>48</v>
      </c>
      <c r="P29" s="2">
        <f t="shared" si="1"/>
        <v>58</v>
      </c>
    </row>
    <row r="31" spans="1:16" x14ac:dyDescent="0.25">
      <c r="B31" s="5" t="s">
        <v>19</v>
      </c>
      <c r="C31" s="5">
        <f>COUNTIF(E17:E26,1)</f>
        <v>2</v>
      </c>
      <c r="D31" s="5" t="s">
        <v>20</v>
      </c>
      <c r="E31" s="6">
        <f>C31/10</f>
        <v>0.2</v>
      </c>
    </row>
    <row r="32" spans="1:16" x14ac:dyDescent="0.25">
      <c r="B32" s="5"/>
      <c r="C32" s="5" t="s">
        <v>21</v>
      </c>
      <c r="D32" s="5"/>
      <c r="E32" s="6">
        <f>E31/1.1</f>
        <v>0.18181818181818182</v>
      </c>
    </row>
    <row r="33" spans="2:5" x14ac:dyDescent="0.25">
      <c r="B33" s="5"/>
      <c r="C33" s="5" t="s">
        <v>22</v>
      </c>
      <c r="D33" s="5"/>
      <c r="E33" s="6">
        <f>E31/1.2</f>
        <v>0.16666666666666669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C13" sqref="C13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34</v>
      </c>
    </row>
    <row r="3" spans="1:16" x14ac:dyDescent="0.25">
      <c r="E3" t="s">
        <v>52</v>
      </c>
    </row>
    <row r="6" spans="1:16" x14ac:dyDescent="0.25">
      <c r="E6" s="13" t="s">
        <v>59</v>
      </c>
    </row>
    <row r="9" spans="1:16" x14ac:dyDescent="0.25">
      <c r="E9" s="10" t="s">
        <v>51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56</v>
      </c>
      <c r="E13" s="7">
        <v>0.67</v>
      </c>
    </row>
    <row r="15" spans="1:16" x14ac:dyDescent="0.25">
      <c r="B15" t="s">
        <v>0</v>
      </c>
      <c r="C15" s="1" t="s">
        <v>34</v>
      </c>
    </row>
    <row r="16" spans="1:16" x14ac:dyDescent="0.25">
      <c r="A16" s="8" t="s">
        <v>1</v>
      </c>
      <c r="B16" s="2" t="s">
        <v>3</v>
      </c>
      <c r="C16" s="2" t="s">
        <v>57</v>
      </c>
      <c r="D16" s="2" t="s">
        <v>2</v>
      </c>
      <c r="E16" s="2" t="s">
        <v>4</v>
      </c>
      <c r="F16" s="2" t="s">
        <v>5</v>
      </c>
      <c r="G16" s="2" t="s">
        <v>24</v>
      </c>
      <c r="H16" s="9" t="s">
        <v>25</v>
      </c>
      <c r="I16" s="9" t="s">
        <v>26</v>
      </c>
      <c r="J16" s="9" t="s">
        <v>27</v>
      </c>
      <c r="K16" s="9" t="s">
        <v>28</v>
      </c>
      <c r="L16" s="9" t="s">
        <v>29</v>
      </c>
      <c r="M16" s="9" t="s">
        <v>30</v>
      </c>
      <c r="N16" s="9" t="s">
        <v>31</v>
      </c>
      <c r="O16" s="9" t="s">
        <v>32</v>
      </c>
      <c r="P16" s="9" t="s">
        <v>33</v>
      </c>
    </row>
    <row r="17" spans="1:16" x14ac:dyDescent="0.25">
      <c r="A17" s="2" t="s">
        <v>6</v>
      </c>
      <c r="B17" s="3">
        <v>784</v>
      </c>
      <c r="C17" s="3">
        <v>3</v>
      </c>
      <c r="D17" s="3">
        <v>79</v>
      </c>
      <c r="E17" s="3">
        <v>1</v>
      </c>
      <c r="F17" s="3">
        <v>31</v>
      </c>
      <c r="G17" s="3">
        <v>26</v>
      </c>
      <c r="H17" s="3">
        <v>57</v>
      </c>
      <c r="I17" s="3">
        <v>97</v>
      </c>
      <c r="J17" s="3">
        <v>118</v>
      </c>
      <c r="K17" s="3"/>
      <c r="L17" s="3">
        <v>109</v>
      </c>
      <c r="M17" s="3"/>
      <c r="N17" s="3"/>
      <c r="O17" s="3">
        <v>52</v>
      </c>
      <c r="P17" s="3">
        <v>63</v>
      </c>
    </row>
    <row r="18" spans="1:16" x14ac:dyDescent="0.25">
      <c r="A18" s="2" t="s">
        <v>7</v>
      </c>
      <c r="B18" s="3">
        <v>797</v>
      </c>
      <c r="C18" s="3">
        <v>3</v>
      </c>
      <c r="D18" s="3">
        <v>102</v>
      </c>
      <c r="E18" s="3">
        <v>1</v>
      </c>
      <c r="F18" s="3">
        <v>26</v>
      </c>
      <c r="G18" s="3">
        <v>27</v>
      </c>
      <c r="H18" s="3">
        <v>59</v>
      </c>
      <c r="I18" s="3">
        <v>101</v>
      </c>
      <c r="J18" s="3">
        <v>122</v>
      </c>
      <c r="K18" s="3">
        <v>54</v>
      </c>
      <c r="L18" s="3">
        <v>113</v>
      </c>
      <c r="M18" s="3"/>
      <c r="N18" s="3"/>
      <c r="O18" s="3">
        <v>54</v>
      </c>
      <c r="P18" s="3">
        <v>66</v>
      </c>
    </row>
    <row r="19" spans="1:16" x14ac:dyDescent="0.25">
      <c r="A19" s="2" t="s">
        <v>8</v>
      </c>
      <c r="B19" s="3">
        <v>1062</v>
      </c>
      <c r="C19" s="3">
        <v>3</v>
      </c>
      <c r="D19" s="3">
        <v>106</v>
      </c>
      <c r="E19" s="3">
        <v>1</v>
      </c>
      <c r="F19" s="3">
        <v>32</v>
      </c>
      <c r="G19" s="3">
        <v>29</v>
      </c>
      <c r="H19" s="3">
        <v>63</v>
      </c>
      <c r="I19" s="3">
        <v>108</v>
      </c>
      <c r="J19" s="3">
        <v>131</v>
      </c>
      <c r="K19" s="3">
        <v>58</v>
      </c>
      <c r="L19" s="3">
        <v>121</v>
      </c>
      <c r="M19" s="3">
        <v>52</v>
      </c>
      <c r="N19" s="3"/>
      <c r="O19" s="3">
        <v>58</v>
      </c>
      <c r="P19" s="3">
        <v>71</v>
      </c>
    </row>
    <row r="20" spans="1:16" x14ac:dyDescent="0.25">
      <c r="A20" s="2" t="s">
        <v>9</v>
      </c>
      <c r="B20" s="3">
        <v>1074</v>
      </c>
      <c r="C20" s="3">
        <v>3</v>
      </c>
      <c r="D20" s="3">
        <v>100</v>
      </c>
      <c r="E20" s="3">
        <v>1</v>
      </c>
      <c r="F20" s="3">
        <v>30</v>
      </c>
      <c r="G20" s="3">
        <v>26</v>
      </c>
      <c r="H20" s="3">
        <v>57</v>
      </c>
      <c r="I20" s="3">
        <v>97</v>
      </c>
      <c r="J20" s="3">
        <v>118</v>
      </c>
      <c r="K20" s="3">
        <v>52</v>
      </c>
      <c r="L20" s="3">
        <v>109</v>
      </c>
      <c r="M20" s="3">
        <v>46</v>
      </c>
      <c r="N20" s="3">
        <v>1565</v>
      </c>
      <c r="O20" s="3">
        <v>52</v>
      </c>
      <c r="P20" s="3">
        <v>63</v>
      </c>
    </row>
    <row r="21" spans="1:16" x14ac:dyDescent="0.25">
      <c r="A21" s="2" t="s">
        <v>10</v>
      </c>
      <c r="B21" s="3">
        <v>927</v>
      </c>
      <c r="C21" s="3">
        <v>3</v>
      </c>
      <c r="D21" s="3">
        <v>77</v>
      </c>
      <c r="E21" s="3">
        <v>1</v>
      </c>
      <c r="F21" s="3">
        <v>28</v>
      </c>
      <c r="G21" s="3">
        <v>27</v>
      </c>
      <c r="H21" s="3">
        <v>59</v>
      </c>
      <c r="I21" s="3">
        <v>101</v>
      </c>
      <c r="J21" s="3">
        <v>122</v>
      </c>
      <c r="K21" s="3">
        <v>54</v>
      </c>
      <c r="L21" s="3">
        <v>113</v>
      </c>
      <c r="M21" s="3">
        <v>48</v>
      </c>
      <c r="N21" s="3">
        <v>1650</v>
      </c>
      <c r="O21" s="3">
        <v>54</v>
      </c>
      <c r="P21" s="3">
        <v>66</v>
      </c>
    </row>
    <row r="22" spans="1:16" x14ac:dyDescent="0.25">
      <c r="A22" s="2" t="s">
        <v>11</v>
      </c>
      <c r="B22" s="3">
        <v>1319</v>
      </c>
      <c r="C22" s="3">
        <v>3</v>
      </c>
      <c r="D22" s="3">
        <v>116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2" t="s">
        <v>12</v>
      </c>
      <c r="B23" s="3">
        <v>1319</v>
      </c>
      <c r="C23" s="3">
        <v>3</v>
      </c>
      <c r="D23" s="3">
        <v>116</v>
      </c>
      <c r="E23" s="3">
        <v>1</v>
      </c>
      <c r="F23" s="3">
        <v>31</v>
      </c>
      <c r="G23" s="3">
        <v>29</v>
      </c>
      <c r="H23" s="3">
        <v>63</v>
      </c>
      <c r="I23" s="3">
        <v>108</v>
      </c>
      <c r="J23" s="3">
        <v>131</v>
      </c>
      <c r="K23" s="3">
        <v>58</v>
      </c>
      <c r="L23" s="3">
        <v>121</v>
      </c>
      <c r="M23" s="3">
        <v>52</v>
      </c>
      <c r="N23" s="3">
        <v>1428</v>
      </c>
      <c r="O23" s="3">
        <v>58</v>
      </c>
      <c r="P23" s="3">
        <v>71</v>
      </c>
    </row>
    <row r="24" spans="1:16" x14ac:dyDescent="0.25">
      <c r="A24" s="2" t="s">
        <v>13</v>
      </c>
      <c r="B24" s="3">
        <v>1143</v>
      </c>
      <c r="C24" s="3">
        <v>3</v>
      </c>
      <c r="D24" s="3">
        <v>72</v>
      </c>
      <c r="E24" s="3">
        <v>1</v>
      </c>
      <c r="F24" s="3">
        <v>29</v>
      </c>
      <c r="G24" s="3">
        <v>26</v>
      </c>
      <c r="H24" s="3">
        <v>57</v>
      </c>
      <c r="I24" s="3">
        <v>97</v>
      </c>
      <c r="J24" s="3">
        <v>118</v>
      </c>
      <c r="K24" s="3">
        <v>52</v>
      </c>
      <c r="L24" s="3">
        <v>109</v>
      </c>
      <c r="M24" s="3">
        <v>46</v>
      </c>
      <c r="N24" s="3">
        <v>1414</v>
      </c>
      <c r="O24" s="3">
        <v>52</v>
      </c>
      <c r="P24" s="3">
        <v>63</v>
      </c>
    </row>
    <row r="25" spans="1:16" x14ac:dyDescent="0.25">
      <c r="A25" s="2" t="s">
        <v>14</v>
      </c>
      <c r="B25" s="3">
        <v>961</v>
      </c>
      <c r="C25" s="3">
        <v>3</v>
      </c>
      <c r="D25" s="3">
        <v>101</v>
      </c>
      <c r="E25" s="3"/>
      <c r="F25" s="3"/>
      <c r="G25" s="3">
        <v>29</v>
      </c>
      <c r="H25" s="3">
        <v>63</v>
      </c>
      <c r="I25" s="3">
        <v>108</v>
      </c>
      <c r="J25" s="3">
        <v>131</v>
      </c>
      <c r="K25" s="3">
        <v>58</v>
      </c>
      <c r="L25" s="3">
        <v>121</v>
      </c>
      <c r="M25" s="3">
        <v>52</v>
      </c>
      <c r="N25" s="3">
        <v>1556</v>
      </c>
      <c r="O25" s="3">
        <v>58</v>
      </c>
      <c r="P25" s="3">
        <v>71</v>
      </c>
    </row>
    <row r="26" spans="1:16" x14ac:dyDescent="0.25">
      <c r="A26" s="2" t="s">
        <v>15</v>
      </c>
      <c r="B26" s="3">
        <v>877</v>
      </c>
      <c r="C26" s="3">
        <v>3</v>
      </c>
      <c r="D26" s="3">
        <v>96</v>
      </c>
      <c r="E26" s="3">
        <v>1</v>
      </c>
      <c r="F26" s="3">
        <v>27</v>
      </c>
      <c r="G26" s="3">
        <v>26</v>
      </c>
      <c r="H26" s="3">
        <v>57</v>
      </c>
      <c r="I26" s="3">
        <v>97</v>
      </c>
      <c r="J26" s="3">
        <v>118</v>
      </c>
      <c r="K26" s="3">
        <v>52</v>
      </c>
      <c r="L26" s="3">
        <v>109</v>
      </c>
      <c r="M26" s="3">
        <v>46</v>
      </c>
      <c r="N26" s="3">
        <v>1563</v>
      </c>
      <c r="O26" s="3">
        <v>52</v>
      </c>
      <c r="P26" s="3">
        <v>63</v>
      </c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784</v>
      </c>
      <c r="C28" s="2">
        <f t="shared" ref="C28:P28" si="0">MIN(C17:C26)</f>
        <v>3</v>
      </c>
      <c r="D28" s="2">
        <f t="shared" si="0"/>
        <v>72</v>
      </c>
      <c r="E28" s="2">
        <f t="shared" si="0"/>
        <v>1</v>
      </c>
      <c r="F28" s="2">
        <f t="shared" si="0"/>
        <v>26</v>
      </c>
      <c r="G28" s="2">
        <f t="shared" si="0"/>
        <v>26</v>
      </c>
      <c r="H28" s="2">
        <f t="shared" si="0"/>
        <v>57</v>
      </c>
      <c r="I28" s="2">
        <f t="shared" si="0"/>
        <v>97</v>
      </c>
      <c r="J28" s="2">
        <f t="shared" si="0"/>
        <v>118</v>
      </c>
      <c r="K28" s="2">
        <f t="shared" si="0"/>
        <v>52</v>
      </c>
      <c r="L28" s="2">
        <f t="shared" si="0"/>
        <v>109</v>
      </c>
      <c r="M28" s="2">
        <f t="shared" si="0"/>
        <v>46</v>
      </c>
      <c r="N28" s="2">
        <f t="shared" si="0"/>
        <v>1414</v>
      </c>
      <c r="O28" s="2">
        <f t="shared" si="0"/>
        <v>52</v>
      </c>
      <c r="P28" s="2">
        <f t="shared" si="0"/>
        <v>63</v>
      </c>
    </row>
    <row r="29" spans="1:16" x14ac:dyDescent="0.25">
      <c r="A29" s="4" t="s">
        <v>18</v>
      </c>
      <c r="B29" s="2">
        <f>MAX(B17:B26)</f>
        <v>1319</v>
      </c>
      <c r="C29" s="2">
        <f t="shared" ref="C29:P29" si="1">MAX(C17:C26)</f>
        <v>3</v>
      </c>
      <c r="D29" s="2">
        <f t="shared" si="1"/>
        <v>116</v>
      </c>
      <c r="E29" s="2">
        <f t="shared" si="1"/>
        <v>1</v>
      </c>
      <c r="F29" s="2">
        <f t="shared" si="1"/>
        <v>32</v>
      </c>
      <c r="G29" s="2">
        <f t="shared" si="1"/>
        <v>29</v>
      </c>
      <c r="H29" s="2">
        <f t="shared" si="1"/>
        <v>63</v>
      </c>
      <c r="I29" s="2">
        <f t="shared" si="1"/>
        <v>108</v>
      </c>
      <c r="J29" s="2">
        <f t="shared" si="1"/>
        <v>131</v>
      </c>
      <c r="K29" s="2">
        <f t="shared" si="1"/>
        <v>58</v>
      </c>
      <c r="L29" s="2">
        <f t="shared" si="1"/>
        <v>121</v>
      </c>
      <c r="M29" s="2">
        <f t="shared" si="1"/>
        <v>52</v>
      </c>
      <c r="N29" s="2">
        <f t="shared" si="1"/>
        <v>1650</v>
      </c>
      <c r="O29" s="2">
        <f t="shared" si="1"/>
        <v>58</v>
      </c>
      <c r="P29" s="2">
        <f t="shared" si="1"/>
        <v>71</v>
      </c>
    </row>
    <row r="31" spans="1:16" x14ac:dyDescent="0.25">
      <c r="B31" s="5" t="s">
        <v>19</v>
      </c>
      <c r="C31" s="5">
        <f>COUNTIF(E17:E26,1)</f>
        <v>8</v>
      </c>
      <c r="D31" s="5" t="s">
        <v>20</v>
      </c>
      <c r="E31" s="6">
        <f>C31/10</f>
        <v>0.8</v>
      </c>
    </row>
    <row r="32" spans="1:16" x14ac:dyDescent="0.25">
      <c r="B32" s="5"/>
      <c r="C32" s="5" t="s">
        <v>21</v>
      </c>
      <c r="D32" s="5"/>
      <c r="E32" s="6">
        <f>E31/1.1</f>
        <v>0.72727272727272729</v>
      </c>
    </row>
    <row r="33" spans="2:5" x14ac:dyDescent="0.25">
      <c r="B33" s="5"/>
      <c r="C33" s="5" t="s">
        <v>22</v>
      </c>
      <c r="D33" s="5"/>
      <c r="E33" s="6">
        <f>E31/1.2</f>
        <v>0.66666666666666674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L1" sqref="L1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23</v>
      </c>
    </row>
    <row r="3" spans="1:16" x14ac:dyDescent="0.25">
      <c r="E3" t="s">
        <v>38</v>
      </c>
    </row>
    <row r="6" spans="1:16" x14ac:dyDescent="0.25">
      <c r="E6" s="13" t="s">
        <v>58</v>
      </c>
    </row>
    <row r="9" spans="1:16" x14ac:dyDescent="0.25">
      <c r="E9" s="10" t="s">
        <v>37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56</v>
      </c>
      <c r="E13" s="7"/>
    </row>
    <row r="15" spans="1:16" x14ac:dyDescent="0.25">
      <c r="B15" t="s">
        <v>0</v>
      </c>
      <c r="C15" s="1" t="s">
        <v>23</v>
      </c>
    </row>
    <row r="16" spans="1:16" x14ac:dyDescent="0.25">
      <c r="A16" s="8" t="s">
        <v>1</v>
      </c>
      <c r="B16" s="2" t="s">
        <v>3</v>
      </c>
      <c r="C16" s="2" t="s">
        <v>57</v>
      </c>
      <c r="D16" s="2" t="s">
        <v>2</v>
      </c>
      <c r="E16" s="2" t="s">
        <v>4</v>
      </c>
      <c r="F16" s="2" t="s">
        <v>5</v>
      </c>
      <c r="G16" s="2" t="s">
        <v>24</v>
      </c>
      <c r="H16" s="9" t="s">
        <v>25</v>
      </c>
      <c r="I16" s="9" t="s">
        <v>26</v>
      </c>
      <c r="J16" s="9" t="s">
        <v>27</v>
      </c>
      <c r="K16" s="9" t="s">
        <v>28</v>
      </c>
      <c r="L16" s="9" t="s">
        <v>29</v>
      </c>
      <c r="M16" s="9" t="s">
        <v>30</v>
      </c>
      <c r="N16" s="9" t="s">
        <v>31</v>
      </c>
      <c r="O16" s="9" t="s">
        <v>32</v>
      </c>
      <c r="P16" s="9" t="s">
        <v>33</v>
      </c>
    </row>
    <row r="17" spans="1:16" x14ac:dyDescent="0.25">
      <c r="A17" s="2" t="s">
        <v>6</v>
      </c>
      <c r="B17" s="3">
        <v>1301</v>
      </c>
      <c r="C17" s="3">
        <v>5</v>
      </c>
      <c r="D17" s="3">
        <v>130</v>
      </c>
      <c r="E17" s="3">
        <v>1</v>
      </c>
      <c r="F17" s="3">
        <v>29</v>
      </c>
      <c r="G17" s="3">
        <v>31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7</v>
      </c>
      <c r="B18" s="3">
        <v>1366</v>
      </c>
      <c r="C18" s="3">
        <v>4</v>
      </c>
      <c r="D18" s="3">
        <v>89</v>
      </c>
      <c r="E18" s="3">
        <v>1</v>
      </c>
      <c r="F18" s="3">
        <v>32</v>
      </c>
      <c r="G18" s="3">
        <v>31</v>
      </c>
      <c r="H18" s="3"/>
      <c r="I18" s="3"/>
      <c r="J18" s="3"/>
      <c r="K18" s="3">
        <v>111</v>
      </c>
      <c r="L18" s="3"/>
      <c r="M18" s="3"/>
      <c r="N18" s="3"/>
      <c r="O18" s="3"/>
      <c r="P18" s="3"/>
    </row>
    <row r="19" spans="1:16" x14ac:dyDescent="0.25">
      <c r="A19" s="2" t="s">
        <v>8</v>
      </c>
      <c r="B19" s="3">
        <v>1100</v>
      </c>
      <c r="C19" s="3">
        <v>4</v>
      </c>
      <c r="D19" s="3">
        <v>94</v>
      </c>
      <c r="E19" s="3">
        <v>1</v>
      </c>
      <c r="F19" s="3">
        <v>35</v>
      </c>
      <c r="G19" s="3">
        <v>30</v>
      </c>
      <c r="H19" s="3">
        <v>96</v>
      </c>
      <c r="I19" s="3"/>
      <c r="J19" s="3"/>
      <c r="K19" s="3">
        <v>108</v>
      </c>
      <c r="L19" s="3"/>
      <c r="M19" s="3"/>
      <c r="N19" s="3"/>
      <c r="O19" s="3"/>
      <c r="P19" s="3"/>
    </row>
    <row r="20" spans="1:16" x14ac:dyDescent="0.25">
      <c r="A20" s="2" t="s">
        <v>9</v>
      </c>
      <c r="B20" s="3">
        <v>1594</v>
      </c>
      <c r="C20" s="3">
        <v>4</v>
      </c>
      <c r="D20" s="3">
        <v>90</v>
      </c>
      <c r="E20" s="3">
        <v>1</v>
      </c>
      <c r="F20" s="3">
        <v>30</v>
      </c>
      <c r="G20" s="3">
        <v>31</v>
      </c>
      <c r="H20" s="3">
        <v>99</v>
      </c>
      <c r="I20" s="3"/>
      <c r="J20" s="3"/>
      <c r="K20" s="3">
        <v>111</v>
      </c>
      <c r="L20" s="3"/>
      <c r="M20" s="3"/>
      <c r="N20" s="3"/>
      <c r="O20" s="3">
        <v>71</v>
      </c>
      <c r="P20" s="3">
        <v>87</v>
      </c>
    </row>
    <row r="21" spans="1:16" x14ac:dyDescent="0.25">
      <c r="A21" s="2" t="s">
        <v>10</v>
      </c>
      <c r="B21" s="3">
        <v>1456</v>
      </c>
      <c r="C21" s="3">
        <v>4</v>
      </c>
      <c r="D21" s="3">
        <v>114</v>
      </c>
      <c r="E21" s="3">
        <v>1</v>
      </c>
      <c r="F21" s="3">
        <v>37</v>
      </c>
      <c r="G21" s="3">
        <v>31</v>
      </c>
      <c r="H21" s="3">
        <v>99</v>
      </c>
      <c r="I21" s="3"/>
      <c r="J21" s="3"/>
      <c r="K21" s="3">
        <v>111</v>
      </c>
      <c r="L21" s="3">
        <v>151</v>
      </c>
      <c r="M21" s="3"/>
      <c r="N21" s="3"/>
      <c r="O21" s="3">
        <v>71</v>
      </c>
      <c r="P21" s="3">
        <v>87</v>
      </c>
    </row>
    <row r="22" spans="1:16" x14ac:dyDescent="0.25">
      <c r="A22" s="2" t="s">
        <v>11</v>
      </c>
      <c r="B22" s="3">
        <v>1166</v>
      </c>
      <c r="C22" s="3">
        <v>4</v>
      </c>
      <c r="D22" s="3">
        <v>82</v>
      </c>
      <c r="E22" s="3">
        <v>1</v>
      </c>
      <c r="F22" s="3">
        <v>33</v>
      </c>
      <c r="G22" s="3">
        <v>29</v>
      </c>
      <c r="H22" s="3">
        <v>92</v>
      </c>
      <c r="I22" s="3">
        <v>94</v>
      </c>
      <c r="J22" s="3"/>
      <c r="K22" s="3">
        <v>104</v>
      </c>
      <c r="L22" s="3">
        <v>142</v>
      </c>
      <c r="M22" s="3"/>
      <c r="N22" s="3"/>
      <c r="O22" s="3">
        <v>66</v>
      </c>
      <c r="P22" s="3">
        <v>82</v>
      </c>
    </row>
    <row r="23" spans="1:16" x14ac:dyDescent="0.25">
      <c r="A23" s="2" t="s">
        <v>12</v>
      </c>
      <c r="B23" s="3">
        <v>1416</v>
      </c>
      <c r="C23" s="3">
        <v>4</v>
      </c>
      <c r="D23" s="3">
        <v>86</v>
      </c>
      <c r="E23" s="3">
        <v>1</v>
      </c>
      <c r="F23" s="3">
        <v>32</v>
      </c>
      <c r="G23" s="3">
        <v>29</v>
      </c>
      <c r="H23" s="3">
        <v>92</v>
      </c>
      <c r="I23" s="3">
        <v>94</v>
      </c>
      <c r="J23" s="3"/>
      <c r="K23" s="3">
        <v>104</v>
      </c>
      <c r="L23" s="3">
        <v>142</v>
      </c>
      <c r="M23" s="3"/>
      <c r="N23" s="3"/>
      <c r="O23" s="3">
        <v>66</v>
      </c>
      <c r="P23" s="3">
        <v>82</v>
      </c>
    </row>
    <row r="24" spans="1:16" x14ac:dyDescent="0.25">
      <c r="A24" s="2" t="s">
        <v>13</v>
      </c>
      <c r="B24" s="3">
        <v>1254</v>
      </c>
      <c r="C24" s="3">
        <v>4</v>
      </c>
      <c r="D24" s="3">
        <v>94</v>
      </c>
      <c r="E24" s="3">
        <v>1</v>
      </c>
      <c r="F24" s="3">
        <v>36</v>
      </c>
      <c r="G24" s="3">
        <v>31</v>
      </c>
      <c r="H24" s="3">
        <v>99</v>
      </c>
      <c r="I24" s="3">
        <v>100</v>
      </c>
      <c r="J24" s="3">
        <v>130</v>
      </c>
      <c r="K24" s="3">
        <v>111</v>
      </c>
      <c r="L24" s="3">
        <v>151</v>
      </c>
      <c r="M24" s="3"/>
      <c r="N24" s="3">
        <v>3077</v>
      </c>
      <c r="O24" s="3">
        <v>71</v>
      </c>
      <c r="P24" s="3">
        <v>87</v>
      </c>
    </row>
    <row r="25" spans="1:16" x14ac:dyDescent="0.25">
      <c r="A25" s="2" t="s">
        <v>14</v>
      </c>
      <c r="B25" s="3">
        <v>1573</v>
      </c>
      <c r="C25" s="3">
        <v>4</v>
      </c>
      <c r="D25" s="3">
        <v>124</v>
      </c>
      <c r="E25" s="3">
        <v>1</v>
      </c>
      <c r="F25" s="3">
        <v>28</v>
      </c>
      <c r="G25" s="3">
        <v>29</v>
      </c>
      <c r="H25" s="3">
        <v>92</v>
      </c>
      <c r="I25" s="3">
        <v>94</v>
      </c>
      <c r="J25" s="3">
        <v>121</v>
      </c>
      <c r="K25" s="3">
        <v>104</v>
      </c>
      <c r="L25" s="3">
        <v>142</v>
      </c>
      <c r="M25" s="3">
        <v>58</v>
      </c>
      <c r="N25" s="3">
        <v>2977</v>
      </c>
      <c r="O25" s="3">
        <v>66</v>
      </c>
      <c r="P25" s="3">
        <v>82</v>
      </c>
    </row>
    <row r="26" spans="1:16" x14ac:dyDescent="0.25">
      <c r="A26" s="2" t="s">
        <v>15</v>
      </c>
      <c r="B26" s="3">
        <v>1286</v>
      </c>
      <c r="C26" s="3">
        <v>5</v>
      </c>
      <c r="D26" s="3">
        <v>100</v>
      </c>
      <c r="E26" s="3">
        <v>1</v>
      </c>
      <c r="F26" s="3">
        <v>31</v>
      </c>
      <c r="G26" s="3">
        <v>31</v>
      </c>
      <c r="H26" s="3">
        <v>99</v>
      </c>
      <c r="I26" s="3">
        <v>100</v>
      </c>
      <c r="J26" s="3">
        <v>130</v>
      </c>
      <c r="K26" s="3">
        <v>111</v>
      </c>
      <c r="L26" s="3">
        <v>151</v>
      </c>
      <c r="M26" s="3">
        <v>62</v>
      </c>
      <c r="N26" s="3">
        <v>2749</v>
      </c>
      <c r="O26" s="3">
        <v>71</v>
      </c>
      <c r="P26" s="3">
        <v>87</v>
      </c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1100</v>
      </c>
      <c r="C28" s="2">
        <f t="shared" ref="C28:P28" si="0">MIN(C17:C26)</f>
        <v>4</v>
      </c>
      <c r="D28" s="2">
        <f t="shared" si="0"/>
        <v>82</v>
      </c>
      <c r="E28" s="2">
        <f t="shared" si="0"/>
        <v>1</v>
      </c>
      <c r="F28" s="2">
        <f t="shared" si="0"/>
        <v>28</v>
      </c>
      <c r="G28" s="2">
        <f t="shared" si="0"/>
        <v>29</v>
      </c>
      <c r="H28" s="2">
        <f t="shared" si="0"/>
        <v>92</v>
      </c>
      <c r="I28" s="2">
        <f t="shared" si="0"/>
        <v>94</v>
      </c>
      <c r="J28" s="2">
        <f t="shared" si="0"/>
        <v>121</v>
      </c>
      <c r="K28" s="2">
        <f t="shared" si="0"/>
        <v>104</v>
      </c>
      <c r="L28" s="2">
        <f t="shared" si="0"/>
        <v>142</v>
      </c>
      <c r="M28" s="2">
        <f t="shared" si="0"/>
        <v>58</v>
      </c>
      <c r="N28" s="2">
        <f t="shared" si="0"/>
        <v>2749</v>
      </c>
      <c r="O28" s="2">
        <f t="shared" si="0"/>
        <v>66</v>
      </c>
      <c r="P28" s="2">
        <f t="shared" si="0"/>
        <v>82</v>
      </c>
    </row>
    <row r="29" spans="1:16" x14ac:dyDescent="0.25">
      <c r="A29" s="4" t="s">
        <v>18</v>
      </c>
      <c r="B29" s="2">
        <f>MAX(B17:B26)</f>
        <v>1594</v>
      </c>
      <c r="C29" s="2">
        <f t="shared" ref="C29:P29" si="1">MAX(C17:C26)</f>
        <v>5</v>
      </c>
      <c r="D29" s="2">
        <f t="shared" si="1"/>
        <v>130</v>
      </c>
      <c r="E29" s="2">
        <f t="shared" si="1"/>
        <v>1</v>
      </c>
      <c r="F29" s="2">
        <f t="shared" si="1"/>
        <v>37</v>
      </c>
      <c r="G29" s="2">
        <f t="shared" si="1"/>
        <v>31</v>
      </c>
      <c r="H29" s="2">
        <f t="shared" si="1"/>
        <v>99</v>
      </c>
      <c r="I29" s="2">
        <f t="shared" si="1"/>
        <v>100</v>
      </c>
      <c r="J29" s="2">
        <f t="shared" si="1"/>
        <v>130</v>
      </c>
      <c r="K29" s="2">
        <f t="shared" si="1"/>
        <v>111</v>
      </c>
      <c r="L29" s="2">
        <f t="shared" si="1"/>
        <v>151</v>
      </c>
      <c r="M29" s="2">
        <f t="shared" si="1"/>
        <v>62</v>
      </c>
      <c r="N29" s="2">
        <f t="shared" si="1"/>
        <v>3077</v>
      </c>
      <c r="O29" s="2">
        <f t="shared" si="1"/>
        <v>71</v>
      </c>
      <c r="P29" s="2">
        <f t="shared" si="1"/>
        <v>87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WildBoar</vt:lpstr>
      <vt:lpstr>WolfPack</vt:lpstr>
      <vt:lpstr>Alphawolf</vt:lpstr>
      <vt:lpstr>Werewolf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Mashina</cp:lastModifiedBy>
  <dcterms:created xsi:type="dcterms:W3CDTF">2016-06-13T15:57:03Z</dcterms:created>
  <dcterms:modified xsi:type="dcterms:W3CDTF">2016-06-16T12:13:05Z</dcterms:modified>
</cp:coreProperties>
</file>