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Italy\"/>
    </mc:Choice>
  </mc:AlternateContent>
  <bookViews>
    <workbookView xWindow="0" yWindow="0" windowWidth="28800" windowHeight="12285" activeTab="3"/>
  </bookViews>
  <sheets>
    <sheet name="Elusive Recruit" sheetId="1" r:id="rId1"/>
    <sheet name="Harpy" sheetId="2" r:id="rId2"/>
    <sheet name="Cerberus" sheetId="3" r:id="rId3"/>
    <sheet name="Medusa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29" i="2"/>
  <c r="P30" i="2"/>
  <c r="C31" i="4" l="1"/>
  <c r="E31" i="4" s="1"/>
  <c r="E33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E32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32" i="2"/>
  <c r="E32" i="4" l="1"/>
  <c r="E33" i="3"/>
  <c r="E34" i="2"/>
  <c r="E33" i="2"/>
  <c r="C31" i="1"/>
  <c r="E31" i="1" s="1"/>
  <c r="E32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1" l="1"/>
</calcChain>
</file>

<file path=xl/sharedStrings.xml><?xml version="1.0" encoding="utf-8"?>
<sst xmlns="http://schemas.openxmlformats.org/spreadsheetml/2006/main" count="157" uniqueCount="50">
  <si>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</si>
  <si>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</si>
  <si>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</si>
  <si>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</si>
  <si>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</si>
  <si>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</si>
  <si>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</si>
  <si>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</si>
  <si>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</si>
  <si>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</si>
  <si>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</si>
  <si>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</si>
  <si>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</si>
  <si>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</si>
  <si>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</si>
  <si>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</si>
  <si>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</si>
  <si>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</si>
  <si>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</si>
  <si>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</si>
  <si>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</si>
  <si>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</si>
  <si>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</si>
  <si>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</si>
  <si>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</si>
  <si>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</si>
  <si>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</si>
  <si>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</si>
  <si>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</si>
  <si>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</si>
  <si>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</si>
  <si>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</si>
  <si>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</si>
  <si>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Item drop rate</t>
  </si>
  <si>
    <t>Elusive Recruit</t>
  </si>
  <si>
    <t>Harpy</t>
  </si>
  <si>
    <t>Cerberus</t>
  </si>
  <si>
    <t>Medusa</t>
  </si>
  <si>
    <t>397-649</t>
  </si>
  <si>
    <t>2-3</t>
  </si>
  <si>
    <t>34-61</t>
  </si>
  <si>
    <t>Fight 11</t>
  </si>
  <si>
    <t>409-772</t>
  </si>
  <si>
    <t>2</t>
  </si>
  <si>
    <t>52-70</t>
  </si>
  <si>
    <t>501-938</t>
  </si>
  <si>
    <t>52-73</t>
  </si>
  <si>
    <t>798-1185</t>
  </si>
  <si>
    <t>3-4</t>
  </si>
  <si>
    <t>64-97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</si>
</sst>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3" fillId="0" borderId="2" xfId="0" applyFont="1" applyFill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7" name="Picture 6" descr="http://s20.en.gladiatus.gameforge.com/game/8750/img/npc/0/1_20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0.en.gladiatus.gameforge.com/game/8750/img/npc/0/1_1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0.en.gladiatus.gameforge.com/game/8750/img/npc/0/1_3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0.en.gladiatus.gameforge.com/game/8750/img/npc/0/1_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9" sqref="E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34</v>
      </c>
    </row>
    <row r="3" spans="1:16" x14ac:dyDescent="0.25">
      <c r="E3" t="s">
        <v>38</v>
      </c>
    </row>
    <row r="6" spans="1:16" x14ac:dyDescent="0.25">
      <c r="E6" s="11" t="s">
        <v>39</v>
      </c>
    </row>
    <row r="9" spans="1:16" x14ac:dyDescent="0.25">
      <c r="E9" t="s">
        <v>40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34</v>
      </c>
    </row>
    <row r="16" spans="1:16" x14ac:dyDescent="0.25">
      <c r="A16" s="10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454</v>
      </c>
      <c r="C17" s="3">
        <v>3</v>
      </c>
      <c r="D17" s="3">
        <v>39</v>
      </c>
      <c r="E17" s="3">
        <v>1</v>
      </c>
      <c r="F17" s="3">
        <v>14</v>
      </c>
      <c r="G17" s="3">
        <v>15</v>
      </c>
      <c r="H17" s="3">
        <v>42</v>
      </c>
      <c r="I17" s="3">
        <v>30</v>
      </c>
      <c r="J17" s="3">
        <v>42</v>
      </c>
      <c r="K17" s="3">
        <v>42</v>
      </c>
      <c r="L17" s="3">
        <v>26</v>
      </c>
      <c r="M17" s="3">
        <v>21</v>
      </c>
      <c r="N17" s="3">
        <v>531</v>
      </c>
      <c r="O17" s="3">
        <v>16</v>
      </c>
      <c r="P17" s="3">
        <v>19</v>
      </c>
    </row>
    <row r="18" spans="1:16" x14ac:dyDescent="0.25">
      <c r="A18" s="2" t="s">
        <v>23</v>
      </c>
      <c r="B18" s="3">
        <v>397</v>
      </c>
      <c r="C18" s="3">
        <v>2</v>
      </c>
      <c r="D18" s="3">
        <v>61</v>
      </c>
      <c r="E18" s="3">
        <v>1</v>
      </c>
      <c r="F18" s="3">
        <v>16</v>
      </c>
      <c r="G18" s="3">
        <v>16</v>
      </c>
      <c r="H18" s="3">
        <v>44</v>
      </c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2" t="s">
        <v>24</v>
      </c>
      <c r="B19" s="3">
        <v>541</v>
      </c>
      <c r="C19" s="3">
        <v>2</v>
      </c>
      <c r="D19" s="3">
        <v>34</v>
      </c>
      <c r="E19" s="3">
        <v>1</v>
      </c>
      <c r="F19" s="3">
        <v>17</v>
      </c>
      <c r="G19" s="3">
        <v>15</v>
      </c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2" t="s">
        <v>25</v>
      </c>
      <c r="B20" s="3">
        <v>608</v>
      </c>
      <c r="C20" s="3">
        <v>3</v>
      </c>
      <c r="D20" s="3">
        <v>46</v>
      </c>
      <c r="E20" s="3">
        <v>1</v>
      </c>
      <c r="F20" s="3">
        <v>17</v>
      </c>
      <c r="G20" s="3">
        <v>16</v>
      </c>
      <c r="H20" s="3">
        <v>44</v>
      </c>
      <c r="I20" s="3">
        <v>32</v>
      </c>
      <c r="J20" s="3">
        <v>44</v>
      </c>
      <c r="K20" s="3">
        <v>44</v>
      </c>
      <c r="L20" s="3">
        <v>28</v>
      </c>
      <c r="M20" s="3">
        <v>22</v>
      </c>
      <c r="N20" s="3">
        <v>607</v>
      </c>
      <c r="O20" s="3">
        <v>17</v>
      </c>
      <c r="P20" s="3">
        <v>21</v>
      </c>
    </row>
    <row r="21" spans="1:16" x14ac:dyDescent="0.25">
      <c r="A21" s="2" t="s">
        <v>26</v>
      </c>
      <c r="B21" s="3">
        <v>502</v>
      </c>
      <c r="C21" s="3">
        <v>3</v>
      </c>
      <c r="D21" s="3">
        <v>35</v>
      </c>
      <c r="E21" s="3">
        <v>1</v>
      </c>
      <c r="F21" s="3">
        <v>19</v>
      </c>
      <c r="G21" s="3"/>
      <c r="H21" s="3">
        <v>44</v>
      </c>
      <c r="I21" s="3">
        <v>32</v>
      </c>
      <c r="J21" s="3"/>
      <c r="K21" s="3">
        <v>44</v>
      </c>
      <c r="L21" s="3"/>
      <c r="M21" s="3"/>
      <c r="N21" s="3"/>
      <c r="O21" s="3"/>
      <c r="P21" s="3"/>
    </row>
    <row r="22" spans="1:16" x14ac:dyDescent="0.25">
      <c r="A22" s="2" t="s">
        <v>27</v>
      </c>
      <c r="B22" s="3">
        <v>521</v>
      </c>
      <c r="C22" s="3">
        <v>3</v>
      </c>
      <c r="D22" s="3">
        <v>44</v>
      </c>
      <c r="E22" s="3">
        <v>1</v>
      </c>
      <c r="F22" s="3">
        <v>18</v>
      </c>
      <c r="G22" s="3">
        <v>15</v>
      </c>
      <c r="H22" s="3">
        <v>42</v>
      </c>
      <c r="I22" s="3">
        <v>30</v>
      </c>
      <c r="J22" s="3">
        <v>42</v>
      </c>
      <c r="K22" s="3">
        <v>42</v>
      </c>
      <c r="L22" s="3">
        <v>26</v>
      </c>
      <c r="M22" s="3">
        <v>21</v>
      </c>
      <c r="N22" s="3">
        <v>500</v>
      </c>
      <c r="O22" s="3">
        <v>13</v>
      </c>
      <c r="P22" s="3">
        <v>19</v>
      </c>
    </row>
    <row r="23" spans="1:16" x14ac:dyDescent="0.25">
      <c r="A23" s="2" t="s">
        <v>28</v>
      </c>
      <c r="B23" s="3">
        <v>646</v>
      </c>
      <c r="C23" s="3">
        <v>3</v>
      </c>
      <c r="D23" s="3">
        <v>60</v>
      </c>
      <c r="E23" s="3">
        <v>1</v>
      </c>
      <c r="F23" s="3">
        <v>14</v>
      </c>
      <c r="G23" s="3">
        <v>15</v>
      </c>
      <c r="H23" s="3">
        <v>42</v>
      </c>
      <c r="I23" s="3">
        <v>30</v>
      </c>
      <c r="J23" s="3">
        <v>42</v>
      </c>
      <c r="K23" s="3">
        <v>42</v>
      </c>
      <c r="L23" s="3">
        <v>26</v>
      </c>
      <c r="M23" s="3">
        <v>21</v>
      </c>
      <c r="N23" s="3"/>
      <c r="O23" s="3">
        <v>13</v>
      </c>
      <c r="P23" s="3">
        <v>19</v>
      </c>
    </row>
    <row r="24" spans="1:16" x14ac:dyDescent="0.25">
      <c r="A24" s="2" t="s">
        <v>29</v>
      </c>
      <c r="B24" s="3">
        <v>575</v>
      </c>
      <c r="C24" s="3">
        <v>3</v>
      </c>
      <c r="D24" s="3">
        <v>54</v>
      </c>
      <c r="E24" s="3">
        <v>1</v>
      </c>
      <c r="F24" s="3">
        <v>13</v>
      </c>
      <c r="G24" s="3">
        <v>15</v>
      </c>
      <c r="H24" s="3">
        <v>42</v>
      </c>
      <c r="I24" s="3">
        <v>30</v>
      </c>
      <c r="J24" s="3">
        <v>42</v>
      </c>
      <c r="K24" s="3">
        <v>42</v>
      </c>
      <c r="L24" s="3">
        <v>26</v>
      </c>
      <c r="M24" s="3">
        <v>21</v>
      </c>
      <c r="N24" s="3">
        <v>581</v>
      </c>
      <c r="O24" s="3">
        <v>13</v>
      </c>
      <c r="P24" s="3">
        <v>19</v>
      </c>
    </row>
    <row r="25" spans="1:16" x14ac:dyDescent="0.25">
      <c r="A25" s="2" t="s">
        <v>30</v>
      </c>
      <c r="B25" s="3">
        <v>513</v>
      </c>
      <c r="C25" s="3">
        <v>3</v>
      </c>
      <c r="D25" s="3">
        <v>61</v>
      </c>
      <c r="E25" s="3">
        <v>1</v>
      </c>
      <c r="F25" s="3">
        <v>18</v>
      </c>
      <c r="G25" s="3">
        <v>16</v>
      </c>
      <c r="H25" s="3">
        <v>44</v>
      </c>
      <c r="I25" s="3">
        <v>32</v>
      </c>
      <c r="J25" s="3">
        <v>44</v>
      </c>
      <c r="K25" s="3">
        <v>44</v>
      </c>
      <c r="L25" s="3"/>
      <c r="M25" s="3"/>
      <c r="N25" s="3">
        <v>574</v>
      </c>
      <c r="O25" s="3"/>
      <c r="P25" s="3"/>
    </row>
    <row r="26" spans="1:16" x14ac:dyDescent="0.25">
      <c r="A26" s="2" t="s">
        <v>31</v>
      </c>
      <c r="B26" s="3">
        <v>649</v>
      </c>
      <c r="C26" s="3">
        <v>3</v>
      </c>
      <c r="D26" s="3">
        <v>47</v>
      </c>
      <c r="E26" s="3">
        <v>1</v>
      </c>
      <c r="F26" s="3">
        <v>17</v>
      </c>
      <c r="G26" s="3">
        <v>16</v>
      </c>
      <c r="H26" s="3">
        <v>44</v>
      </c>
      <c r="I26" s="3">
        <v>32</v>
      </c>
      <c r="J26" s="3">
        <v>44</v>
      </c>
      <c r="K26" s="3">
        <v>44</v>
      </c>
      <c r="L26" s="3">
        <v>28</v>
      </c>
      <c r="M26" s="3">
        <v>22</v>
      </c>
      <c r="N26" s="3">
        <v>589</v>
      </c>
      <c r="O26" s="3">
        <v>17</v>
      </c>
      <c r="P26" s="3">
        <v>21</v>
      </c>
    </row>
    <row r="27" spans="1:16" x14ac:dyDescent="0.25">
      <c r="A27" s="12" t="s">
        <v>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4"/>
    </row>
    <row r="28" spans="1:16" x14ac:dyDescent="0.25">
      <c r="A28" s="4" t="s">
        <v>6</v>
      </c>
      <c r="B28" s="2">
        <f>MIN(B17:B26)</f>
        <v>397</v>
      </c>
      <c r="C28" s="2">
        <f t="shared" ref="C28:P28" si="0">MIN(C17:C26)</f>
        <v>2</v>
      </c>
      <c r="D28" s="2">
        <f t="shared" si="0"/>
        <v>34</v>
      </c>
      <c r="E28" s="2">
        <f t="shared" si="0"/>
        <v>1</v>
      </c>
      <c r="F28" s="2">
        <f t="shared" si="0"/>
        <v>13</v>
      </c>
      <c r="G28" s="2">
        <f t="shared" si="0"/>
        <v>15</v>
      </c>
      <c r="H28" s="2">
        <f t="shared" si="0"/>
        <v>42</v>
      </c>
      <c r="I28" s="2">
        <f t="shared" si="0"/>
        <v>30</v>
      </c>
      <c r="J28" s="2">
        <f t="shared" si="0"/>
        <v>42</v>
      </c>
      <c r="K28" s="2">
        <f t="shared" si="0"/>
        <v>42</v>
      </c>
      <c r="L28" s="2">
        <f t="shared" si="0"/>
        <v>26</v>
      </c>
      <c r="M28" s="2">
        <f t="shared" si="0"/>
        <v>21</v>
      </c>
      <c r="N28" s="2">
        <f t="shared" si="0"/>
        <v>500</v>
      </c>
      <c r="O28" s="2">
        <f t="shared" si="0"/>
        <v>13</v>
      </c>
      <c r="P28" s="2">
        <f t="shared" si="0"/>
        <v>19</v>
      </c>
    </row>
    <row r="29" spans="1:16" x14ac:dyDescent="0.25">
      <c r="A29" s="4" t="s">
        <v>7</v>
      </c>
      <c r="B29" s="2">
        <f>MAX(B17:B26)</f>
        <v>649</v>
      </c>
      <c r="C29" s="2">
        <f t="shared" ref="C29:P29" si="1">MAX(C17:C26)</f>
        <v>3</v>
      </c>
      <c r="D29" s="2">
        <f t="shared" si="1"/>
        <v>61</v>
      </c>
      <c r="E29" s="2">
        <f t="shared" si="1"/>
        <v>1</v>
      </c>
      <c r="F29" s="2">
        <f t="shared" si="1"/>
        <v>19</v>
      </c>
      <c r="G29" s="2">
        <f t="shared" si="1"/>
        <v>16</v>
      </c>
      <c r="H29" s="2">
        <f t="shared" si="1"/>
        <v>44</v>
      </c>
      <c r="I29" s="2">
        <f t="shared" si="1"/>
        <v>32</v>
      </c>
      <c r="J29" s="2">
        <f t="shared" si="1"/>
        <v>44</v>
      </c>
      <c r="K29" s="2">
        <f t="shared" si="1"/>
        <v>44</v>
      </c>
      <c r="L29" s="2">
        <f t="shared" si="1"/>
        <v>28</v>
      </c>
      <c r="M29" s="2">
        <f t="shared" si="1"/>
        <v>22</v>
      </c>
      <c r="N29" s="2">
        <f t="shared" si="1"/>
        <v>607</v>
      </c>
      <c r="O29" s="2">
        <f t="shared" si="1"/>
        <v>17</v>
      </c>
      <c r="P29" s="2">
        <f t="shared" si="1"/>
        <v>21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E33" sqref="E33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35</v>
      </c>
    </row>
    <row r="3" spans="1:16" x14ac:dyDescent="0.25">
      <c r="E3" t="s">
        <v>42</v>
      </c>
    </row>
    <row r="6" spans="1:16" x14ac:dyDescent="0.25">
      <c r="E6" s="11" t="s">
        <v>43</v>
      </c>
    </row>
    <row r="9" spans="1:16" x14ac:dyDescent="0.25">
      <c r="E9" t="s">
        <v>44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35</v>
      </c>
    </row>
    <row r="16" spans="1:16" x14ac:dyDescent="0.25">
      <c r="A16" s="9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572</v>
      </c>
      <c r="C17" s="3">
        <v>2</v>
      </c>
      <c r="D17" s="3">
        <v>64</v>
      </c>
      <c r="E17" s="3">
        <v>1</v>
      </c>
      <c r="F17" s="3">
        <v>18</v>
      </c>
      <c r="G17" s="3">
        <v>17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23</v>
      </c>
      <c r="B18" s="3">
        <v>409</v>
      </c>
      <c r="C18" s="3">
        <v>2</v>
      </c>
      <c r="D18" s="3">
        <v>52</v>
      </c>
      <c r="E18" s="3">
        <v>1</v>
      </c>
      <c r="F18" s="3">
        <v>16</v>
      </c>
      <c r="G18" s="3">
        <v>16</v>
      </c>
      <c r="H18" s="3">
        <v>25</v>
      </c>
      <c r="I18" s="3">
        <v>36</v>
      </c>
      <c r="J18" s="3">
        <v>67</v>
      </c>
      <c r="K18" s="3">
        <v>35</v>
      </c>
      <c r="L18" s="3">
        <v>56</v>
      </c>
      <c r="M18" s="3">
        <v>28</v>
      </c>
      <c r="N18" s="3">
        <v>607</v>
      </c>
      <c r="O18" s="3">
        <v>19</v>
      </c>
      <c r="P18" s="3">
        <v>24</v>
      </c>
    </row>
    <row r="19" spans="1:16" x14ac:dyDescent="0.25">
      <c r="A19" s="2" t="s">
        <v>24</v>
      </c>
      <c r="B19" s="3">
        <v>646</v>
      </c>
      <c r="C19" s="3">
        <v>2</v>
      </c>
      <c r="D19" s="3">
        <v>55</v>
      </c>
      <c r="E19" s="3">
        <v>1</v>
      </c>
      <c r="F19" s="3">
        <v>16</v>
      </c>
      <c r="G19" s="3">
        <v>19</v>
      </c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2" t="s">
        <v>25</v>
      </c>
      <c r="B20" s="3">
        <v>558</v>
      </c>
      <c r="C20" s="3">
        <v>2</v>
      </c>
      <c r="D20" s="3">
        <v>60</v>
      </c>
      <c r="E20" s="3">
        <v>1</v>
      </c>
      <c r="F20" s="3">
        <v>19</v>
      </c>
      <c r="G20" s="3">
        <v>17</v>
      </c>
      <c r="H20" s="3">
        <v>27</v>
      </c>
      <c r="I20" s="3">
        <v>38</v>
      </c>
      <c r="J20" s="3">
        <v>71</v>
      </c>
      <c r="K20" s="3">
        <v>37</v>
      </c>
      <c r="L20" s="3">
        <v>59</v>
      </c>
      <c r="M20" s="3">
        <v>30</v>
      </c>
      <c r="N20" s="3">
        <v>715</v>
      </c>
      <c r="O20" s="3">
        <v>20</v>
      </c>
      <c r="P20" s="3">
        <v>25</v>
      </c>
    </row>
    <row r="21" spans="1:16" x14ac:dyDescent="0.25">
      <c r="A21" s="2" t="s">
        <v>26</v>
      </c>
      <c r="B21" s="3">
        <v>462</v>
      </c>
      <c r="C21" s="3">
        <v>2</v>
      </c>
      <c r="D21" s="3">
        <v>70</v>
      </c>
      <c r="E21" s="3">
        <v>1</v>
      </c>
      <c r="F21" s="3">
        <v>19</v>
      </c>
      <c r="G21" s="3">
        <v>18</v>
      </c>
      <c r="H21" s="3"/>
      <c r="I21" s="3"/>
      <c r="J21" s="3">
        <v>75</v>
      </c>
      <c r="K21" s="3">
        <v>39</v>
      </c>
      <c r="L21" s="3"/>
      <c r="M21" s="3"/>
      <c r="N21" s="3"/>
      <c r="O21" s="3"/>
      <c r="P21" s="3"/>
    </row>
    <row r="22" spans="1:16" x14ac:dyDescent="0.25">
      <c r="A22" s="2" t="s">
        <v>27</v>
      </c>
      <c r="B22" s="3">
        <v>432</v>
      </c>
      <c r="C22" s="3">
        <v>2</v>
      </c>
      <c r="D22" s="3">
        <v>63</v>
      </c>
      <c r="E22" s="3">
        <v>1</v>
      </c>
      <c r="F22" s="3">
        <v>16</v>
      </c>
      <c r="G22" s="3">
        <v>17</v>
      </c>
      <c r="H22" s="3"/>
      <c r="I22" s="3"/>
      <c r="J22" s="3"/>
      <c r="K22" s="3"/>
      <c r="L22" s="3"/>
      <c r="M22" s="3"/>
      <c r="N22" s="3">
        <v>705</v>
      </c>
      <c r="O22" s="3"/>
      <c r="P22" s="3"/>
    </row>
    <row r="23" spans="1:16" x14ac:dyDescent="0.25">
      <c r="A23" s="2" t="s">
        <v>28</v>
      </c>
      <c r="B23" s="3">
        <v>705</v>
      </c>
      <c r="C23" s="3">
        <v>2</v>
      </c>
      <c r="D23" s="3">
        <v>65</v>
      </c>
      <c r="E23" s="3">
        <v>1</v>
      </c>
      <c r="F23" s="3">
        <v>15</v>
      </c>
      <c r="G23" s="3">
        <v>17</v>
      </c>
      <c r="H23" s="3"/>
      <c r="I23" s="3"/>
      <c r="J23" s="3">
        <v>71</v>
      </c>
      <c r="K23" s="3">
        <v>37</v>
      </c>
      <c r="L23" s="3">
        <v>59</v>
      </c>
      <c r="M23" s="3"/>
      <c r="N23" s="3"/>
      <c r="O23" s="3"/>
      <c r="P23" s="3"/>
    </row>
    <row r="24" spans="1:16" x14ac:dyDescent="0.25">
      <c r="A24" s="2" t="s">
        <v>29</v>
      </c>
      <c r="B24" s="3">
        <v>456</v>
      </c>
      <c r="C24" s="3">
        <v>2</v>
      </c>
      <c r="D24" s="3">
        <v>62</v>
      </c>
      <c r="E24" s="3">
        <v>1</v>
      </c>
      <c r="F24" s="3">
        <v>19</v>
      </c>
      <c r="G24" s="3">
        <v>16</v>
      </c>
      <c r="H24" s="3">
        <v>25</v>
      </c>
      <c r="I24" s="3">
        <v>36</v>
      </c>
      <c r="J24" s="3">
        <v>67</v>
      </c>
      <c r="K24" s="3">
        <v>35</v>
      </c>
      <c r="L24" s="3">
        <v>56</v>
      </c>
      <c r="M24" s="3">
        <v>28</v>
      </c>
      <c r="N24" s="3">
        <v>682</v>
      </c>
      <c r="O24" s="3">
        <v>19</v>
      </c>
      <c r="P24" s="3">
        <v>24</v>
      </c>
    </row>
    <row r="25" spans="1:16" x14ac:dyDescent="0.25">
      <c r="A25" s="2" t="s">
        <v>30</v>
      </c>
      <c r="B25" s="3">
        <v>440</v>
      </c>
      <c r="C25" s="3">
        <v>2</v>
      </c>
      <c r="D25" s="3">
        <v>63</v>
      </c>
      <c r="E25" s="3">
        <v>1</v>
      </c>
      <c r="F25" s="3">
        <v>16</v>
      </c>
      <c r="G25" s="3">
        <v>16</v>
      </c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2" t="s">
        <v>31</v>
      </c>
      <c r="B26" s="3">
        <v>665</v>
      </c>
      <c r="C26" s="3">
        <v>2</v>
      </c>
      <c r="D26" s="3">
        <v>55</v>
      </c>
      <c r="E26" s="3">
        <v>1</v>
      </c>
      <c r="F26" s="3">
        <v>15</v>
      </c>
      <c r="G26" s="3">
        <v>17</v>
      </c>
      <c r="H26" s="3"/>
      <c r="I26" s="3"/>
      <c r="J26" s="3"/>
      <c r="K26" s="3"/>
      <c r="L26" s="3"/>
      <c r="M26" s="3"/>
      <c r="N26" s="3">
        <v>651</v>
      </c>
      <c r="O26" s="3"/>
      <c r="P26" s="3"/>
    </row>
    <row r="27" spans="1:16" x14ac:dyDescent="0.25">
      <c r="A27" s="2" t="s">
        <v>41</v>
      </c>
      <c r="B27" s="3">
        <v>772</v>
      </c>
      <c r="C27" s="3">
        <v>2</v>
      </c>
      <c r="D27" s="3">
        <v>52</v>
      </c>
      <c r="E27" s="3">
        <v>1</v>
      </c>
      <c r="F27" s="3">
        <v>17</v>
      </c>
      <c r="G27" s="3">
        <v>19</v>
      </c>
      <c r="H27" s="3">
        <v>30</v>
      </c>
      <c r="I27" s="3">
        <v>42</v>
      </c>
      <c r="J27" s="3">
        <v>79</v>
      </c>
      <c r="K27" s="3">
        <v>41</v>
      </c>
      <c r="L27" s="3">
        <v>66</v>
      </c>
      <c r="M27" s="3">
        <v>34</v>
      </c>
      <c r="N27" s="3">
        <v>753</v>
      </c>
      <c r="O27" s="3">
        <v>22</v>
      </c>
      <c r="P27" s="3">
        <v>27</v>
      </c>
    </row>
    <row r="28" spans="1:16" x14ac:dyDescent="0.25">
      <c r="A28" s="15" t="s">
        <v>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5">
      <c r="A29" s="4" t="s">
        <v>6</v>
      </c>
      <c r="B29" s="2">
        <f t="shared" ref="B29:O29" si="0">MIN(B17:B27)</f>
        <v>409</v>
      </c>
      <c r="C29" s="2">
        <f t="shared" si="0"/>
        <v>2</v>
      </c>
      <c r="D29" s="2">
        <f t="shared" si="0"/>
        <v>52</v>
      </c>
      <c r="E29" s="2">
        <f t="shared" si="0"/>
        <v>1</v>
      </c>
      <c r="F29" s="2">
        <f t="shared" si="0"/>
        <v>15</v>
      </c>
      <c r="G29" s="2">
        <f t="shared" si="0"/>
        <v>16</v>
      </c>
      <c r="H29" s="2">
        <f t="shared" si="0"/>
        <v>25</v>
      </c>
      <c r="I29" s="2">
        <f t="shared" si="0"/>
        <v>36</v>
      </c>
      <c r="J29" s="2">
        <f t="shared" si="0"/>
        <v>67</v>
      </c>
      <c r="K29" s="2">
        <f t="shared" si="0"/>
        <v>35</v>
      </c>
      <c r="L29" s="2">
        <f t="shared" si="0"/>
        <v>56</v>
      </c>
      <c r="M29" s="2">
        <f t="shared" si="0"/>
        <v>28</v>
      </c>
      <c r="N29" s="2">
        <f t="shared" si="0"/>
        <v>607</v>
      </c>
      <c r="O29" s="2">
        <f t="shared" si="0"/>
        <v>19</v>
      </c>
      <c r="P29" s="2">
        <f>MIN(P17:P27)</f>
        <v>24</v>
      </c>
    </row>
    <row r="30" spans="1:16" x14ac:dyDescent="0.25">
      <c r="A30" s="4" t="s">
        <v>7</v>
      </c>
      <c r="B30" s="2">
        <f t="shared" ref="B30:O30" si="1">MAX(B17:B27)</f>
        <v>772</v>
      </c>
      <c r="C30" s="2">
        <f t="shared" si="1"/>
        <v>2</v>
      </c>
      <c r="D30" s="2">
        <f t="shared" si="1"/>
        <v>70</v>
      </c>
      <c r="E30" s="2">
        <f t="shared" si="1"/>
        <v>1</v>
      </c>
      <c r="F30" s="2">
        <f t="shared" si="1"/>
        <v>19</v>
      </c>
      <c r="G30" s="2">
        <f t="shared" si="1"/>
        <v>19</v>
      </c>
      <c r="H30" s="2">
        <f t="shared" si="1"/>
        <v>30</v>
      </c>
      <c r="I30" s="2">
        <f t="shared" si="1"/>
        <v>42</v>
      </c>
      <c r="J30" s="2">
        <f t="shared" si="1"/>
        <v>79</v>
      </c>
      <c r="K30" s="2">
        <f t="shared" si="1"/>
        <v>41</v>
      </c>
      <c r="L30" s="2">
        <f t="shared" si="1"/>
        <v>66</v>
      </c>
      <c r="M30" s="2">
        <f t="shared" si="1"/>
        <v>34</v>
      </c>
      <c r="N30" s="2">
        <f t="shared" si="1"/>
        <v>753</v>
      </c>
      <c r="O30" s="2">
        <f t="shared" si="1"/>
        <v>22</v>
      </c>
      <c r="P30" s="2">
        <f>MAX(P17:P27)</f>
        <v>27</v>
      </c>
    </row>
    <row r="32" spans="1:16" x14ac:dyDescent="0.25">
      <c r="B32" s="5" t="s">
        <v>8</v>
      </c>
      <c r="C32" s="5">
        <f>COUNTIF(E17:E26,1)</f>
        <v>10</v>
      </c>
      <c r="D32" s="5" t="s">
        <v>9</v>
      </c>
      <c r="E32" s="6">
        <f>C32/11</f>
        <v>0.90909090909090906</v>
      </c>
    </row>
    <row r="33" spans="2:5" x14ac:dyDescent="0.25">
      <c r="B33" s="5"/>
      <c r="C33" s="5" t="s">
        <v>10</v>
      </c>
      <c r="D33" s="5"/>
      <c r="E33" s="6">
        <f>E32/1.1</f>
        <v>0.82644628099173545</v>
      </c>
    </row>
    <row r="34" spans="2:5" x14ac:dyDescent="0.25">
      <c r="B34" s="5"/>
      <c r="C34" s="5" t="s">
        <v>11</v>
      </c>
      <c r="D34" s="5"/>
      <c r="E34" s="6">
        <f>E32/1.2</f>
        <v>0.75757575757575757</v>
      </c>
    </row>
  </sheetData>
  <mergeCells count="1">
    <mergeCell ref="A28:P2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H12" sqref="H12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36</v>
      </c>
    </row>
    <row r="3" spans="1:16" x14ac:dyDescent="0.25">
      <c r="E3" t="s">
        <v>45</v>
      </c>
    </row>
    <row r="6" spans="1:16" x14ac:dyDescent="0.25">
      <c r="E6" s="11" t="s">
        <v>39</v>
      </c>
    </row>
    <row r="9" spans="1:16" x14ac:dyDescent="0.25">
      <c r="E9" t="s">
        <v>46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36</v>
      </c>
    </row>
    <row r="16" spans="1:16" x14ac:dyDescent="0.25">
      <c r="A16" s="9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938</v>
      </c>
      <c r="C17" s="3">
        <v>2</v>
      </c>
      <c r="D17" s="3">
        <v>58</v>
      </c>
      <c r="E17" s="3">
        <v>1</v>
      </c>
      <c r="F17" s="3">
        <v>25</v>
      </c>
      <c r="G17" s="3">
        <v>22</v>
      </c>
      <c r="H17" s="3">
        <v>52</v>
      </c>
      <c r="I17" s="3">
        <v>71</v>
      </c>
      <c r="J17" s="3">
        <v>53</v>
      </c>
      <c r="K17" s="3">
        <v>57</v>
      </c>
      <c r="L17" s="3">
        <v>115</v>
      </c>
      <c r="M17" s="3">
        <v>17</v>
      </c>
      <c r="N17" s="3">
        <v>1426</v>
      </c>
      <c r="O17" s="3">
        <v>27</v>
      </c>
      <c r="P17" s="3">
        <v>33</v>
      </c>
    </row>
    <row r="18" spans="1:16" x14ac:dyDescent="0.25">
      <c r="A18" s="2" t="s">
        <v>23</v>
      </c>
      <c r="B18" s="3">
        <v>654</v>
      </c>
      <c r="C18" s="3">
        <v>2</v>
      </c>
      <c r="D18" s="3">
        <v>73</v>
      </c>
      <c r="E18" s="3">
        <v>1</v>
      </c>
      <c r="F18" s="3">
        <v>18</v>
      </c>
      <c r="G18" s="3">
        <v>19</v>
      </c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2" t="s">
        <v>24</v>
      </c>
      <c r="B19" s="3">
        <v>586</v>
      </c>
      <c r="C19" s="3">
        <v>2</v>
      </c>
      <c r="D19" s="3">
        <v>73</v>
      </c>
      <c r="E19" s="3">
        <v>1</v>
      </c>
      <c r="F19" s="3">
        <v>23</v>
      </c>
      <c r="G19" s="3">
        <v>22</v>
      </c>
      <c r="H19" s="3">
        <v>52</v>
      </c>
      <c r="I19" s="3">
        <v>71</v>
      </c>
      <c r="J19" s="3">
        <v>53</v>
      </c>
      <c r="K19" s="3">
        <v>57</v>
      </c>
      <c r="L19" s="3">
        <v>115</v>
      </c>
      <c r="M19" s="3">
        <v>17</v>
      </c>
      <c r="N19" s="3">
        <v>1433</v>
      </c>
      <c r="O19" s="3">
        <v>27</v>
      </c>
      <c r="P19" s="3">
        <v>33</v>
      </c>
    </row>
    <row r="20" spans="1:16" x14ac:dyDescent="0.25">
      <c r="A20" s="2" t="s">
        <v>25</v>
      </c>
      <c r="B20" s="3">
        <v>501</v>
      </c>
      <c r="C20" s="3">
        <v>2</v>
      </c>
      <c r="D20" s="3">
        <v>60</v>
      </c>
      <c r="E20" s="3">
        <v>1</v>
      </c>
      <c r="F20" s="3">
        <v>16</v>
      </c>
      <c r="G20" s="3">
        <v>18</v>
      </c>
      <c r="H20" s="3"/>
      <c r="I20" s="3"/>
      <c r="J20" s="3"/>
      <c r="K20" s="3"/>
      <c r="L20" s="3">
        <v>94</v>
      </c>
      <c r="M20" s="3"/>
      <c r="N20" s="3"/>
      <c r="O20" s="3"/>
      <c r="P20" s="3"/>
    </row>
    <row r="21" spans="1:16" x14ac:dyDescent="0.25">
      <c r="A21" s="2" t="s">
        <v>26</v>
      </c>
      <c r="B21" s="3">
        <v>693</v>
      </c>
      <c r="C21" s="3">
        <v>3</v>
      </c>
      <c r="D21" s="3">
        <v>65</v>
      </c>
      <c r="E21" s="3">
        <v>1</v>
      </c>
      <c r="F21" s="3">
        <v>21</v>
      </c>
      <c r="G21" s="3">
        <v>19</v>
      </c>
      <c r="H21" s="3">
        <v>45</v>
      </c>
      <c r="I21" s="3">
        <v>61</v>
      </c>
      <c r="J21" s="3">
        <v>46</v>
      </c>
      <c r="K21" s="3">
        <v>49</v>
      </c>
      <c r="L21" s="3">
        <v>99</v>
      </c>
      <c r="M21" s="3">
        <v>15</v>
      </c>
      <c r="N21" s="3">
        <v>762</v>
      </c>
      <c r="O21" s="3">
        <v>22</v>
      </c>
      <c r="P21" s="3">
        <v>28</v>
      </c>
    </row>
    <row r="22" spans="1:16" x14ac:dyDescent="0.25">
      <c r="A22" s="2" t="s">
        <v>27</v>
      </c>
      <c r="B22" s="3">
        <v>734</v>
      </c>
      <c r="C22" s="3">
        <v>3</v>
      </c>
      <c r="D22" s="3">
        <v>56</v>
      </c>
      <c r="E22" s="3">
        <v>1</v>
      </c>
      <c r="F22" s="3">
        <v>21</v>
      </c>
      <c r="G22" s="3">
        <v>21</v>
      </c>
      <c r="H22" s="3"/>
      <c r="I22" s="3">
        <v>68</v>
      </c>
      <c r="J22" s="3"/>
      <c r="K22" s="3"/>
      <c r="L22" s="3">
        <v>110</v>
      </c>
      <c r="M22" s="3"/>
      <c r="N22" s="3"/>
      <c r="O22" s="3"/>
      <c r="P22" s="3"/>
    </row>
    <row r="23" spans="1:16" x14ac:dyDescent="0.25">
      <c r="A23" s="2" t="s">
        <v>28</v>
      </c>
      <c r="B23" s="3">
        <v>665</v>
      </c>
      <c r="C23" s="3">
        <v>2</v>
      </c>
      <c r="D23" s="3">
        <v>52</v>
      </c>
      <c r="E23" s="3">
        <v>1</v>
      </c>
      <c r="F23" s="3">
        <v>20</v>
      </c>
      <c r="G23" s="3">
        <v>20</v>
      </c>
      <c r="H23" s="3">
        <v>48</v>
      </c>
      <c r="I23" s="3">
        <v>65</v>
      </c>
      <c r="J23" s="3">
        <v>49</v>
      </c>
      <c r="K23" s="3">
        <v>52</v>
      </c>
      <c r="L23" s="3">
        <v>105</v>
      </c>
      <c r="M23" s="3">
        <v>16</v>
      </c>
      <c r="N23" s="3">
        <v>831</v>
      </c>
      <c r="O23" s="3">
        <v>24</v>
      </c>
      <c r="P23" s="3">
        <v>30</v>
      </c>
    </row>
    <row r="24" spans="1:16" x14ac:dyDescent="0.25">
      <c r="A24" s="2" t="s">
        <v>29</v>
      </c>
      <c r="B24" s="3">
        <v>866</v>
      </c>
      <c r="C24" s="3">
        <v>3</v>
      </c>
      <c r="D24" s="3">
        <v>65</v>
      </c>
      <c r="E24" s="3">
        <v>1</v>
      </c>
      <c r="F24" s="3">
        <v>25</v>
      </c>
      <c r="G24" s="3">
        <v>22</v>
      </c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2" t="s">
        <v>30</v>
      </c>
      <c r="B25" s="3">
        <v>728</v>
      </c>
      <c r="C25" s="3">
        <v>2</v>
      </c>
      <c r="D25" s="3">
        <v>63</v>
      </c>
      <c r="E25" s="3">
        <v>1</v>
      </c>
      <c r="F25" s="3">
        <v>17</v>
      </c>
      <c r="G25" s="3">
        <v>18</v>
      </c>
      <c r="H25" s="3">
        <v>43</v>
      </c>
      <c r="I25" s="3">
        <v>58</v>
      </c>
      <c r="J25" s="3">
        <v>44</v>
      </c>
      <c r="K25" s="3">
        <v>46</v>
      </c>
      <c r="L25" s="3">
        <v>94</v>
      </c>
      <c r="M25" s="3">
        <v>14</v>
      </c>
      <c r="N25" s="3">
        <v>750</v>
      </c>
      <c r="O25" s="3">
        <v>22</v>
      </c>
      <c r="P25" s="3">
        <v>27</v>
      </c>
    </row>
    <row r="26" spans="1:16" x14ac:dyDescent="0.25">
      <c r="A26" s="2" t="s">
        <v>31</v>
      </c>
      <c r="B26" s="3">
        <v>512</v>
      </c>
      <c r="C26" s="3">
        <v>2</v>
      </c>
      <c r="D26" s="3">
        <v>73</v>
      </c>
      <c r="E26" s="3">
        <v>1</v>
      </c>
      <c r="F26" s="3">
        <v>21</v>
      </c>
      <c r="G26" s="3">
        <v>20</v>
      </c>
      <c r="H26" s="3"/>
      <c r="I26" s="3"/>
      <c r="J26" s="3"/>
      <c r="K26" s="3"/>
      <c r="L26" s="3"/>
      <c r="M26" s="3"/>
      <c r="N26" s="3">
        <v>857</v>
      </c>
      <c r="O26" s="3"/>
      <c r="P26" s="3"/>
    </row>
    <row r="27" spans="1:16" x14ac:dyDescent="0.25">
      <c r="A27" s="15" t="s">
        <v>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4" t="s">
        <v>6</v>
      </c>
      <c r="B28" s="2">
        <f>MIN(B17:B26)</f>
        <v>501</v>
      </c>
      <c r="C28" s="2">
        <f t="shared" ref="C28:P28" si="0">MIN(C17:C26)</f>
        <v>2</v>
      </c>
      <c r="D28" s="2">
        <f t="shared" si="0"/>
        <v>52</v>
      </c>
      <c r="E28" s="2">
        <f t="shared" si="0"/>
        <v>1</v>
      </c>
      <c r="F28" s="2">
        <f t="shared" si="0"/>
        <v>16</v>
      </c>
      <c r="G28" s="2">
        <f t="shared" si="0"/>
        <v>18</v>
      </c>
      <c r="H28" s="2">
        <f t="shared" si="0"/>
        <v>43</v>
      </c>
      <c r="I28" s="2">
        <f t="shared" si="0"/>
        <v>58</v>
      </c>
      <c r="J28" s="2">
        <f t="shared" si="0"/>
        <v>44</v>
      </c>
      <c r="K28" s="2">
        <f t="shared" si="0"/>
        <v>46</v>
      </c>
      <c r="L28" s="2">
        <f t="shared" si="0"/>
        <v>94</v>
      </c>
      <c r="M28" s="2">
        <f t="shared" si="0"/>
        <v>14</v>
      </c>
      <c r="N28" s="2">
        <f t="shared" si="0"/>
        <v>750</v>
      </c>
      <c r="O28" s="2">
        <f t="shared" si="0"/>
        <v>22</v>
      </c>
      <c r="P28" s="2">
        <f t="shared" si="0"/>
        <v>27</v>
      </c>
    </row>
    <row r="29" spans="1:16" x14ac:dyDescent="0.25">
      <c r="A29" s="4" t="s">
        <v>7</v>
      </c>
      <c r="B29" s="2">
        <f>MAX(B17:B26)</f>
        <v>938</v>
      </c>
      <c r="C29" s="2">
        <f t="shared" ref="C29:P29" si="1">MAX(C17:C26)</f>
        <v>3</v>
      </c>
      <c r="D29" s="2">
        <f t="shared" si="1"/>
        <v>73</v>
      </c>
      <c r="E29" s="2">
        <f t="shared" si="1"/>
        <v>1</v>
      </c>
      <c r="F29" s="2">
        <f t="shared" si="1"/>
        <v>25</v>
      </c>
      <c r="G29" s="2">
        <f t="shared" si="1"/>
        <v>22</v>
      </c>
      <c r="H29" s="2">
        <f t="shared" si="1"/>
        <v>52</v>
      </c>
      <c r="I29" s="2">
        <f t="shared" si="1"/>
        <v>71</v>
      </c>
      <c r="J29" s="2">
        <f t="shared" si="1"/>
        <v>53</v>
      </c>
      <c r="K29" s="2">
        <f t="shared" si="1"/>
        <v>57</v>
      </c>
      <c r="L29" s="2">
        <f t="shared" si="1"/>
        <v>115</v>
      </c>
      <c r="M29" s="2">
        <f t="shared" si="1"/>
        <v>17</v>
      </c>
      <c r="N29" s="2">
        <f t="shared" si="1"/>
        <v>1433</v>
      </c>
      <c r="O29" s="2">
        <f t="shared" si="1"/>
        <v>27</v>
      </c>
      <c r="P29" s="2">
        <f t="shared" si="1"/>
        <v>33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E13" sqref="E13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37</v>
      </c>
    </row>
    <row r="3" spans="1:16" x14ac:dyDescent="0.25">
      <c r="E3" t="s">
        <v>47</v>
      </c>
    </row>
    <row r="6" spans="1:16" x14ac:dyDescent="0.25">
      <c r="E6" s="11" t="s">
        <v>48</v>
      </c>
    </row>
    <row r="9" spans="1:16" x14ac:dyDescent="0.25">
      <c r="E9" t="s">
        <v>49</v>
      </c>
    </row>
    <row r="13" spans="1:16" x14ac:dyDescent="0.25">
      <c r="C13" t="s">
        <v>33</v>
      </c>
      <c r="E13" s="7"/>
    </row>
    <row r="15" spans="1:16" x14ac:dyDescent="0.25">
      <c r="B15" t="s">
        <v>0</v>
      </c>
      <c r="C15" s="1" t="s">
        <v>37</v>
      </c>
    </row>
    <row r="16" spans="1:16" x14ac:dyDescent="0.25">
      <c r="A16" s="9"/>
      <c r="B16" s="2" t="s">
        <v>2</v>
      </c>
      <c r="C16" s="2" t="s">
        <v>32</v>
      </c>
      <c r="D16" s="2" t="s">
        <v>1</v>
      </c>
      <c r="E16" s="2" t="s">
        <v>3</v>
      </c>
      <c r="F16" s="2" t="s">
        <v>4</v>
      </c>
      <c r="G16" s="2" t="s">
        <v>12</v>
      </c>
      <c r="H16" s="8" t="s">
        <v>13</v>
      </c>
      <c r="I16" s="8" t="s">
        <v>14</v>
      </c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</row>
    <row r="17" spans="1:16" x14ac:dyDescent="0.25">
      <c r="A17" s="2" t="s">
        <v>22</v>
      </c>
      <c r="B17" s="3">
        <v>826</v>
      </c>
      <c r="C17" s="3">
        <v>4</v>
      </c>
      <c r="D17" s="3">
        <v>77</v>
      </c>
      <c r="E17" s="3">
        <v>1</v>
      </c>
      <c r="F17" s="3">
        <v>22</v>
      </c>
      <c r="G17" s="3">
        <v>22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23</v>
      </c>
      <c r="B18" s="3">
        <v>918</v>
      </c>
      <c r="C18" s="3">
        <v>4</v>
      </c>
      <c r="D18" s="3">
        <v>91</v>
      </c>
      <c r="E18" s="3">
        <v>1</v>
      </c>
      <c r="F18" s="3">
        <v>26</v>
      </c>
      <c r="G18" s="3">
        <v>22</v>
      </c>
      <c r="H18" s="3"/>
      <c r="I18" s="3">
        <v>82</v>
      </c>
      <c r="J18" s="3"/>
      <c r="K18" s="3"/>
      <c r="L18" s="3"/>
      <c r="M18" s="3"/>
      <c r="N18" s="3"/>
      <c r="O18" s="3"/>
      <c r="P18" s="3"/>
    </row>
    <row r="19" spans="1:16" x14ac:dyDescent="0.25">
      <c r="A19" s="2" t="s">
        <v>24</v>
      </c>
      <c r="B19" s="3">
        <v>1185</v>
      </c>
      <c r="C19" s="3">
        <v>4</v>
      </c>
      <c r="D19" s="3">
        <v>89</v>
      </c>
      <c r="E19" s="3">
        <v>1</v>
      </c>
      <c r="F19" s="3">
        <v>27</v>
      </c>
      <c r="G19" s="3">
        <v>23</v>
      </c>
      <c r="H19" s="3">
        <v>41</v>
      </c>
      <c r="I19" s="3">
        <v>86</v>
      </c>
      <c r="J19" s="3">
        <v>104</v>
      </c>
      <c r="K19" s="3">
        <v>55</v>
      </c>
      <c r="L19" s="3">
        <v>120</v>
      </c>
      <c r="M19" s="3">
        <v>55</v>
      </c>
      <c r="N19" s="3">
        <v>1454</v>
      </c>
      <c r="O19" s="3">
        <v>35</v>
      </c>
      <c r="P19" s="3">
        <v>43</v>
      </c>
    </row>
    <row r="20" spans="1:16" x14ac:dyDescent="0.25">
      <c r="A20" s="2" t="s">
        <v>25</v>
      </c>
      <c r="B20" s="3">
        <v>1113</v>
      </c>
      <c r="C20" s="3">
        <v>3</v>
      </c>
      <c r="D20" s="3">
        <v>86</v>
      </c>
      <c r="E20" s="3">
        <v>1</v>
      </c>
      <c r="F20" s="3">
        <v>24</v>
      </c>
      <c r="G20" s="3">
        <v>23</v>
      </c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2" t="s">
        <v>26</v>
      </c>
      <c r="B21" s="3">
        <v>908</v>
      </c>
      <c r="C21" s="3">
        <v>4</v>
      </c>
      <c r="D21" s="3">
        <v>97</v>
      </c>
      <c r="E21" s="3">
        <v>1</v>
      </c>
      <c r="F21" s="3">
        <v>26</v>
      </c>
      <c r="G21" s="3">
        <v>23</v>
      </c>
      <c r="H21" s="3"/>
      <c r="I21" s="3"/>
      <c r="J21" s="3"/>
      <c r="K21" s="3"/>
      <c r="L21" s="3"/>
      <c r="M21" s="3"/>
      <c r="N21" s="3">
        <v>1708</v>
      </c>
      <c r="O21" s="3"/>
      <c r="P21" s="3"/>
    </row>
    <row r="22" spans="1:16" x14ac:dyDescent="0.25">
      <c r="A22" s="2" t="s">
        <v>27</v>
      </c>
      <c r="B22" s="3">
        <v>1079</v>
      </c>
      <c r="C22" s="3">
        <v>4</v>
      </c>
      <c r="D22" s="3">
        <v>65</v>
      </c>
      <c r="E22" s="3">
        <v>1</v>
      </c>
      <c r="F22" s="3">
        <v>21</v>
      </c>
      <c r="G22" s="3">
        <v>23</v>
      </c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2" t="s">
        <v>28</v>
      </c>
      <c r="B23" s="3">
        <v>798</v>
      </c>
      <c r="C23" s="3">
        <v>4</v>
      </c>
      <c r="D23" s="3">
        <v>92</v>
      </c>
      <c r="E23" s="3">
        <v>1</v>
      </c>
      <c r="F23" s="3">
        <v>26</v>
      </c>
      <c r="G23" s="3">
        <v>23</v>
      </c>
      <c r="H23" s="3"/>
      <c r="I23" s="3"/>
      <c r="J23" s="3"/>
      <c r="K23" s="3"/>
      <c r="L23" s="3"/>
      <c r="M23" s="3"/>
      <c r="N23" s="3">
        <v>1637</v>
      </c>
      <c r="O23" s="3"/>
      <c r="P23" s="3"/>
    </row>
    <row r="24" spans="1:16" x14ac:dyDescent="0.25">
      <c r="A24" s="2" t="s">
        <v>29</v>
      </c>
      <c r="B24" s="3">
        <v>946</v>
      </c>
      <c r="C24" s="3">
        <v>4</v>
      </c>
      <c r="D24" s="3">
        <v>64</v>
      </c>
      <c r="E24" s="3">
        <v>1</v>
      </c>
      <c r="F24" s="3">
        <v>21</v>
      </c>
      <c r="G24" s="3">
        <v>22</v>
      </c>
      <c r="H24" s="3"/>
      <c r="I24" s="3">
        <v>82</v>
      </c>
      <c r="J24" s="3">
        <v>100</v>
      </c>
      <c r="K24" s="3">
        <v>52</v>
      </c>
      <c r="L24" s="3">
        <v>115</v>
      </c>
      <c r="M24" s="3"/>
      <c r="N24" s="3"/>
      <c r="O24" s="3"/>
      <c r="P24" s="3"/>
    </row>
    <row r="25" spans="1:16" x14ac:dyDescent="0.25">
      <c r="A25" s="2" t="s">
        <v>30</v>
      </c>
      <c r="B25" s="3">
        <v>1045</v>
      </c>
      <c r="C25" s="3">
        <v>4</v>
      </c>
      <c r="D25" s="3">
        <v>70</v>
      </c>
      <c r="E25" s="3">
        <v>1</v>
      </c>
      <c r="F25" s="3">
        <v>18</v>
      </c>
      <c r="G25" s="3">
        <v>22</v>
      </c>
      <c r="H25" s="3">
        <v>39</v>
      </c>
      <c r="I25" s="3">
        <v>82</v>
      </c>
      <c r="J25" s="3">
        <v>100</v>
      </c>
      <c r="K25" s="3">
        <v>52</v>
      </c>
      <c r="L25" s="3">
        <v>115</v>
      </c>
      <c r="M25" s="3">
        <v>52</v>
      </c>
      <c r="N25" s="3">
        <v>1405</v>
      </c>
      <c r="O25" s="3">
        <v>33</v>
      </c>
      <c r="P25" s="3">
        <v>41</v>
      </c>
    </row>
    <row r="26" spans="1:16" x14ac:dyDescent="0.25">
      <c r="A26" s="2" t="s">
        <v>31</v>
      </c>
      <c r="B26" s="3">
        <v>1053</v>
      </c>
      <c r="C26" s="3">
        <v>4</v>
      </c>
      <c r="D26" s="3">
        <v>87</v>
      </c>
      <c r="E26" s="3">
        <v>1</v>
      </c>
      <c r="F26" s="3">
        <v>19</v>
      </c>
      <c r="G26" s="3">
        <v>22</v>
      </c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15" t="s">
        <v>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4" t="s">
        <v>6</v>
      </c>
      <c r="B28" s="2">
        <f>MIN(B17:B26)</f>
        <v>798</v>
      </c>
      <c r="C28" s="2">
        <f t="shared" ref="C28:P28" si="0">MIN(C17:C26)</f>
        <v>3</v>
      </c>
      <c r="D28" s="2">
        <f t="shared" si="0"/>
        <v>64</v>
      </c>
      <c r="E28" s="2">
        <f t="shared" si="0"/>
        <v>1</v>
      </c>
      <c r="F28" s="2">
        <f t="shared" si="0"/>
        <v>18</v>
      </c>
      <c r="G28" s="2">
        <f t="shared" si="0"/>
        <v>22</v>
      </c>
      <c r="H28" s="2">
        <f t="shared" si="0"/>
        <v>39</v>
      </c>
      <c r="I28" s="2">
        <f t="shared" si="0"/>
        <v>82</v>
      </c>
      <c r="J28" s="2">
        <f t="shared" si="0"/>
        <v>100</v>
      </c>
      <c r="K28" s="2">
        <f t="shared" si="0"/>
        <v>52</v>
      </c>
      <c r="L28" s="2">
        <f t="shared" si="0"/>
        <v>115</v>
      </c>
      <c r="M28" s="2">
        <f t="shared" si="0"/>
        <v>52</v>
      </c>
      <c r="N28" s="2">
        <f t="shared" si="0"/>
        <v>1405</v>
      </c>
      <c r="O28" s="2">
        <f t="shared" si="0"/>
        <v>33</v>
      </c>
      <c r="P28" s="2">
        <f t="shared" si="0"/>
        <v>41</v>
      </c>
    </row>
    <row r="29" spans="1:16" x14ac:dyDescent="0.25">
      <c r="A29" s="4" t="s">
        <v>7</v>
      </c>
      <c r="B29" s="2">
        <f>MAX(B17:B26)</f>
        <v>1185</v>
      </c>
      <c r="C29" s="2">
        <f t="shared" ref="C29:P29" si="1">MAX(C17:C26)</f>
        <v>4</v>
      </c>
      <c r="D29" s="2">
        <f t="shared" si="1"/>
        <v>97</v>
      </c>
      <c r="E29" s="2">
        <f t="shared" si="1"/>
        <v>1</v>
      </c>
      <c r="F29" s="2">
        <f t="shared" si="1"/>
        <v>27</v>
      </c>
      <c r="G29" s="2">
        <f t="shared" si="1"/>
        <v>23</v>
      </c>
      <c r="H29" s="2">
        <f t="shared" si="1"/>
        <v>41</v>
      </c>
      <c r="I29" s="2">
        <f t="shared" si="1"/>
        <v>86</v>
      </c>
      <c r="J29" s="2">
        <f t="shared" si="1"/>
        <v>104</v>
      </c>
      <c r="K29" s="2">
        <f t="shared" si="1"/>
        <v>55</v>
      </c>
      <c r="L29" s="2">
        <f t="shared" si="1"/>
        <v>120</v>
      </c>
      <c r="M29" s="2">
        <f t="shared" si="1"/>
        <v>55</v>
      </c>
      <c r="N29" s="2">
        <f t="shared" si="1"/>
        <v>1708</v>
      </c>
      <c r="O29" s="2">
        <f t="shared" si="1"/>
        <v>35</v>
      </c>
      <c r="P29" s="2">
        <f t="shared" si="1"/>
        <v>43</v>
      </c>
    </row>
    <row r="31" spans="1:16" x14ac:dyDescent="0.25">
      <c r="B31" s="5" t="s">
        <v>8</v>
      </c>
      <c r="C31" s="5">
        <f>COUNTIF(E17:E26,1)</f>
        <v>10</v>
      </c>
      <c r="D31" s="5" t="s">
        <v>9</v>
      </c>
      <c r="E31" s="6">
        <f>C31/10</f>
        <v>1</v>
      </c>
    </row>
    <row r="32" spans="1:16" x14ac:dyDescent="0.25">
      <c r="B32" s="5"/>
      <c r="C32" s="5" t="s">
        <v>10</v>
      </c>
      <c r="D32" s="5"/>
      <c r="E32" s="6">
        <f>E31/1.1</f>
        <v>0.90909090909090906</v>
      </c>
    </row>
    <row r="33" spans="2:5" x14ac:dyDescent="0.25">
      <c r="B33" s="5"/>
      <c r="C33" s="5" t="s">
        <v>11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Elusive Recruit</vt:lpstr>
      <vt:lpstr>Harpy</vt:lpstr>
      <vt:lpstr>Cerberus</vt:lpstr>
      <vt:lpstr>Medusa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2016-07-25T22:23:46Z</dcterms:modified>
</cp:coreProperties>
</file>