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Gladiatus\spreadsheets\Expeditions\Germany\"/>
    </mc:Choice>
  </mc:AlternateContent>
  <bookViews>
    <workbookView xWindow="0" yWindow="0" windowWidth="28800" windowHeight="12195"/>
  </bookViews>
  <sheets>
    <sheet name="Vandal Warrior" sheetId="4" r:id="rId1"/>
    <sheet name="Jarl" sheetId="3" r:id="rId2"/>
    <sheet name="Dark Fighter" sheetId="2" r:id="rId3"/>
    <sheet name="Death Knight" sheetId="1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C28" i="1" l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C31" i="1"/>
  <c r="B29" i="1"/>
  <c r="B28" i="1"/>
  <c r="C31" i="4" l="1"/>
  <c r="E31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E33" i="4" l="1"/>
  <c r="E32" i="4"/>
  <c r="C31" i="3"/>
  <c r="E31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C31" i="2"/>
  <c r="E31" i="2" s="1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E33" i="1"/>
  <c r="E32" i="3" l="1"/>
  <c r="E33" i="3"/>
  <c r="E32" i="2"/>
  <c r="E33" i="2"/>
  <c r="E32" i="1"/>
</calcChain>
</file>

<file path=xl/sharedStrings.xml><?xml version="1.0" encoding="utf-8"?>
<sst xmlns="http://schemas.openxmlformats.org/spreadsheetml/2006/main" count="156" uniqueCount="49">
  <si>
    <t>Item drop rate</t>
  </si>
  <si>
    <t>Test Subject:</t>
  </si>
  <si>
    <t>Honour</t>
  </si>
  <si>
    <t>Gold</t>
  </si>
  <si>
    <t>Item drop</t>
  </si>
  <si>
    <t>Item level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</si>
  <si>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</si>
  <si>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</si>
  <si>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</si>
  <si>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</si>
  <si>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</si>
  <si>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</si>
  <si>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</si>
  <si>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</si>
  <si>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</si>
  <si>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</si>
  <si>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</si>
  <si>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</si>
  <si>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</si>
  <si>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</si>
  <si>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</si>
  <si>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</si>
  <si>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</si>
  <si>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</si>
  <si>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</si>
  <si>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</si>
  <si>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</si>
  <si>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</si>
  <si>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</si>
  <si>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</si>
  <si>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</si>
  <si>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</si>
  <si>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</si>
  <si>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Exp</t>
  </si>
  <si>
    <t>Vandal Warrior</t>
  </si>
  <si>
    <t>Jarl</t>
  </si>
  <si>
    <t>Dark Fighter</t>
  </si>
  <si>
    <t>Death Knight</t>
  </si>
  <si>
    <t>5336-7408</t>
  </si>
  <si>
    <t>10-13</t>
  </si>
  <si>
    <t>460-754</t>
  </si>
  <si>
    <t>5123-7679</t>
  </si>
  <si>
    <t>9-13</t>
  </si>
  <si>
    <t>469-758</t>
  </si>
  <si>
    <t>5078-7963</t>
  </si>
  <si>
    <t>614-751</t>
  </si>
  <si>
    <t>6209-9584</t>
  </si>
  <si>
    <t>12-14</t>
  </si>
  <si>
    <t>536-799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</si>
</sst>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NumberFormat="1"/>
    <xf numFmtId="0" fontId="4" fillId="2" borderId="2" xfId="2" applyFont="1" applyBorder="1" applyAlignment="1">
      <alignment horizontal="center" vertical="center"/>
    </xf>
    <xf numFmtId="49" fontId="0" fillId="0" borderId="0" xfId="0" applyNumberFormat="1"/>
    <xf numFmtId="0" fontId="4" fillId="2" borderId="3" xfId="2" applyFont="1" applyBorder="1" applyAlignment="1">
      <alignment horizontal="center" vertical="center"/>
    </xf>
    <xf numFmtId="0" fontId="4" fillId="2" borderId="4" xfId="2" applyFont="1" applyBorder="1" applyAlignment="1">
      <alignment horizontal="center" vertical="center"/>
    </xf>
    <xf numFmtId="0" fontId="4" fillId="2" borderId="5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9" name="Picture 8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10" name="Picture 9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11" name="Picture 10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7" name="Picture 6" descr="Vandal Warrio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10" name="Picture 9" descr="Jarl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10" name="Picture 9" descr="Dark Fighte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10" name="Picture 9" descr="http://s2.bg.gladiatus.gameforge.com/game/8750/img/npc/0/2_3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A32" sqref="A32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34</v>
      </c>
    </row>
    <row r="3" spans="1:16" x14ac:dyDescent="0.25">
      <c r="E3" t="s">
        <v>38</v>
      </c>
    </row>
    <row r="6" spans="1:16" x14ac:dyDescent="0.25">
      <c r="E6" s="12" t="s">
        <v>39</v>
      </c>
    </row>
    <row r="9" spans="1:16" x14ac:dyDescent="0.25">
      <c r="E9" t="s">
        <v>40</v>
      </c>
    </row>
    <row r="11" spans="1:16" x14ac:dyDescent="0.25">
      <c r="F11" s="10"/>
    </row>
    <row r="13" spans="1:16" x14ac:dyDescent="0.25">
      <c r="C13" t="s">
        <v>0</v>
      </c>
      <c r="E13" s="7">
        <v>0.25</v>
      </c>
    </row>
    <row r="14" spans="1:16" x14ac:dyDescent="0.25">
      <c r="F14" s="7"/>
      <c r="G14" s="7"/>
    </row>
    <row r="15" spans="1:16" x14ac:dyDescent="0.25">
      <c r="B15" t="s">
        <v>1</v>
      </c>
      <c r="C15" s="1" t="s">
        <v>34</v>
      </c>
    </row>
    <row r="16" spans="1:16" x14ac:dyDescent="0.25">
      <c r="A16" s="11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6820</v>
      </c>
      <c r="C17" s="3">
        <v>11</v>
      </c>
      <c r="D17" s="3">
        <v>754</v>
      </c>
      <c r="E17" s="3"/>
      <c r="F17" s="3"/>
      <c r="G17" s="3">
        <v>105</v>
      </c>
      <c r="H17" s="3">
        <v>252</v>
      </c>
      <c r="I17" s="3">
        <v>236</v>
      </c>
      <c r="J17" s="3">
        <v>477</v>
      </c>
      <c r="K17" s="3">
        <v>210</v>
      </c>
      <c r="L17" s="3">
        <v>294</v>
      </c>
      <c r="M17" s="3">
        <v>126</v>
      </c>
      <c r="N17" s="3">
        <v>7483</v>
      </c>
      <c r="O17" s="3">
        <v>194</v>
      </c>
      <c r="P17" s="3">
        <v>238</v>
      </c>
    </row>
    <row r="18" spans="1:16" x14ac:dyDescent="0.25">
      <c r="A18" s="2" t="s">
        <v>24</v>
      </c>
      <c r="B18" s="3">
        <v>6460</v>
      </c>
      <c r="C18" s="3">
        <v>13</v>
      </c>
      <c r="D18" s="3">
        <v>460</v>
      </c>
      <c r="E18" s="3">
        <v>1</v>
      </c>
      <c r="F18" s="3">
        <v>108</v>
      </c>
      <c r="G18" s="3">
        <v>104</v>
      </c>
      <c r="H18" s="3">
        <v>249</v>
      </c>
      <c r="I18" s="3">
        <v>234</v>
      </c>
      <c r="J18" s="3">
        <v>473</v>
      </c>
      <c r="K18" s="3">
        <v>208</v>
      </c>
      <c r="L18" s="3">
        <v>291</v>
      </c>
      <c r="M18" s="3">
        <v>124</v>
      </c>
      <c r="N18" s="3">
        <v>8017</v>
      </c>
      <c r="O18" s="3">
        <v>192</v>
      </c>
      <c r="P18" s="3">
        <v>235</v>
      </c>
    </row>
    <row r="19" spans="1:16" x14ac:dyDescent="0.25">
      <c r="A19" s="2" t="s">
        <v>25</v>
      </c>
      <c r="B19" s="3">
        <v>5336</v>
      </c>
      <c r="C19" s="3">
        <v>11</v>
      </c>
      <c r="D19" s="3">
        <v>731</v>
      </c>
      <c r="E19" s="3">
        <v>1</v>
      </c>
      <c r="F19" s="3">
        <v>105</v>
      </c>
      <c r="G19" s="3">
        <v>105</v>
      </c>
      <c r="H19" s="3">
        <v>252</v>
      </c>
      <c r="I19" s="3">
        <v>236</v>
      </c>
      <c r="J19" s="3">
        <v>477</v>
      </c>
      <c r="K19" s="3">
        <v>210</v>
      </c>
      <c r="L19" s="3">
        <v>294</v>
      </c>
      <c r="M19" s="3">
        <v>126</v>
      </c>
      <c r="N19" s="3">
        <v>9068</v>
      </c>
      <c r="O19" s="3">
        <v>194</v>
      </c>
      <c r="P19" s="3">
        <v>238</v>
      </c>
    </row>
    <row r="20" spans="1:16" x14ac:dyDescent="0.25">
      <c r="A20" s="2" t="s">
        <v>26</v>
      </c>
      <c r="B20" s="3">
        <v>5915</v>
      </c>
      <c r="C20" s="3">
        <v>11</v>
      </c>
      <c r="D20" s="3">
        <v>590</v>
      </c>
      <c r="E20" s="3"/>
      <c r="F20" s="3"/>
      <c r="G20" s="3">
        <v>105</v>
      </c>
      <c r="H20" s="3">
        <v>252</v>
      </c>
      <c r="I20" s="3">
        <v>236</v>
      </c>
      <c r="J20" s="3">
        <v>477</v>
      </c>
      <c r="K20" s="3">
        <v>210</v>
      </c>
      <c r="L20" s="3">
        <v>294</v>
      </c>
      <c r="M20" s="3">
        <v>126</v>
      </c>
      <c r="N20" s="3">
        <v>8388</v>
      </c>
      <c r="O20" s="3">
        <v>194</v>
      </c>
      <c r="P20" s="3">
        <v>238</v>
      </c>
    </row>
    <row r="21" spans="1:16" x14ac:dyDescent="0.25">
      <c r="A21" s="2" t="s">
        <v>27</v>
      </c>
      <c r="B21" s="3">
        <v>7408</v>
      </c>
      <c r="C21" s="3">
        <v>10</v>
      </c>
      <c r="D21" s="3">
        <v>499</v>
      </c>
      <c r="E21" s="3"/>
      <c r="F21" s="3"/>
      <c r="G21" s="3">
        <v>105</v>
      </c>
      <c r="H21" s="3">
        <v>252</v>
      </c>
      <c r="I21" s="3">
        <v>236</v>
      </c>
      <c r="J21" s="3">
        <v>477</v>
      </c>
      <c r="K21" s="3">
        <v>210</v>
      </c>
      <c r="L21" s="3">
        <v>294</v>
      </c>
      <c r="M21" s="3">
        <v>126</v>
      </c>
      <c r="N21" s="3">
        <v>7510</v>
      </c>
      <c r="O21" s="3">
        <v>194</v>
      </c>
      <c r="P21" s="3">
        <v>238</v>
      </c>
    </row>
    <row r="22" spans="1:16" x14ac:dyDescent="0.25">
      <c r="A22" s="2" t="s">
        <v>28</v>
      </c>
      <c r="B22" s="3">
        <v>5889</v>
      </c>
      <c r="C22" s="3">
        <v>11</v>
      </c>
      <c r="D22" s="3">
        <v>610</v>
      </c>
      <c r="E22" s="3"/>
      <c r="F22" s="3"/>
      <c r="G22" s="3">
        <v>104</v>
      </c>
      <c r="H22" s="3">
        <v>249</v>
      </c>
      <c r="I22" s="3">
        <v>234</v>
      </c>
      <c r="J22" s="3">
        <v>473</v>
      </c>
      <c r="K22" s="3">
        <v>208</v>
      </c>
      <c r="L22" s="3">
        <v>291</v>
      </c>
      <c r="M22" s="3">
        <v>124</v>
      </c>
      <c r="N22" s="3">
        <v>8878</v>
      </c>
      <c r="O22" s="3">
        <v>192</v>
      </c>
      <c r="P22" s="3">
        <v>235</v>
      </c>
    </row>
    <row r="23" spans="1:16" x14ac:dyDescent="0.25">
      <c r="A23" s="2" t="s">
        <v>29</v>
      </c>
      <c r="B23" s="3">
        <v>6695</v>
      </c>
      <c r="C23" s="3">
        <v>10</v>
      </c>
      <c r="D23" s="3">
        <v>649</v>
      </c>
      <c r="E23" s="3"/>
      <c r="F23" s="3"/>
      <c r="G23" s="3">
        <v>105</v>
      </c>
      <c r="H23" s="3">
        <v>252</v>
      </c>
      <c r="I23" s="3">
        <v>236</v>
      </c>
      <c r="J23" s="3">
        <v>477</v>
      </c>
      <c r="K23" s="3">
        <v>210</v>
      </c>
      <c r="L23" s="3">
        <v>294</v>
      </c>
      <c r="M23" s="3">
        <v>126</v>
      </c>
      <c r="N23" s="3">
        <v>7938</v>
      </c>
      <c r="O23" s="3">
        <v>194</v>
      </c>
      <c r="P23" s="3">
        <v>238</v>
      </c>
    </row>
    <row r="24" spans="1:16" x14ac:dyDescent="0.25">
      <c r="A24" s="2" t="s">
        <v>30</v>
      </c>
      <c r="B24" s="3">
        <v>5339</v>
      </c>
      <c r="C24" s="3">
        <v>11</v>
      </c>
      <c r="D24" s="3">
        <v>634</v>
      </c>
      <c r="E24" s="3"/>
      <c r="F24" s="3"/>
      <c r="G24" s="3">
        <v>104</v>
      </c>
      <c r="H24" s="3">
        <v>249</v>
      </c>
      <c r="I24" s="3">
        <v>234</v>
      </c>
      <c r="J24" s="3">
        <v>473</v>
      </c>
      <c r="K24" s="3">
        <v>208</v>
      </c>
      <c r="L24" s="3">
        <v>291</v>
      </c>
      <c r="M24" s="3">
        <v>124</v>
      </c>
      <c r="N24" s="3">
        <v>8987</v>
      </c>
      <c r="O24" s="3">
        <v>192</v>
      </c>
      <c r="P24" s="3">
        <v>235</v>
      </c>
    </row>
    <row r="25" spans="1:16" x14ac:dyDescent="0.25">
      <c r="A25" s="2" t="s">
        <v>31</v>
      </c>
      <c r="B25" s="3">
        <v>7359</v>
      </c>
      <c r="C25" s="3">
        <v>10</v>
      </c>
      <c r="D25" s="3">
        <v>704</v>
      </c>
      <c r="E25" s="3">
        <v>1</v>
      </c>
      <c r="F25" s="3">
        <v>111</v>
      </c>
      <c r="G25" s="3">
        <v>105</v>
      </c>
      <c r="H25" s="3">
        <v>252</v>
      </c>
      <c r="I25" s="3">
        <v>236</v>
      </c>
      <c r="J25" s="3">
        <v>477</v>
      </c>
      <c r="K25" s="3">
        <v>210</v>
      </c>
      <c r="L25" s="3">
        <v>294</v>
      </c>
      <c r="M25" s="3">
        <v>126</v>
      </c>
      <c r="N25" s="3">
        <v>7663</v>
      </c>
      <c r="O25" s="3">
        <v>194</v>
      </c>
      <c r="P25" s="3">
        <v>238</v>
      </c>
    </row>
    <row r="26" spans="1:16" x14ac:dyDescent="0.25">
      <c r="A26" s="2" t="s">
        <v>32</v>
      </c>
      <c r="B26" s="3">
        <v>5993</v>
      </c>
      <c r="C26" s="3">
        <v>11</v>
      </c>
      <c r="D26" s="3">
        <v>602</v>
      </c>
      <c r="E26" s="3"/>
      <c r="F26" s="3"/>
      <c r="G26" s="3">
        <v>105</v>
      </c>
      <c r="H26" s="3">
        <v>252</v>
      </c>
      <c r="I26" s="3">
        <v>236</v>
      </c>
      <c r="J26" s="3">
        <v>477</v>
      </c>
      <c r="K26" s="3">
        <v>210</v>
      </c>
      <c r="L26" s="3">
        <v>294</v>
      </c>
      <c r="M26" s="3">
        <v>126</v>
      </c>
      <c r="N26" s="3">
        <v>7930</v>
      </c>
      <c r="O26" s="3">
        <v>194</v>
      </c>
      <c r="P26" s="3">
        <v>238</v>
      </c>
    </row>
    <row r="27" spans="1:16" x14ac:dyDescent="0.25">
      <c r="A27" s="13" t="s">
        <v>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5"/>
    </row>
    <row r="28" spans="1:16" x14ac:dyDescent="0.25">
      <c r="A28" s="4" t="s">
        <v>7</v>
      </c>
      <c r="B28" s="2">
        <f>MIN(B17:B26)</f>
        <v>5336</v>
      </c>
      <c r="C28" s="2">
        <f t="shared" ref="C28:P28" si="0">MIN(C17:C26)</f>
        <v>10</v>
      </c>
      <c r="D28" s="2">
        <f t="shared" si="0"/>
        <v>460</v>
      </c>
      <c r="E28" s="2">
        <f t="shared" si="0"/>
        <v>1</v>
      </c>
      <c r="F28" s="2">
        <f t="shared" si="0"/>
        <v>105</v>
      </c>
      <c r="G28" s="2">
        <f t="shared" si="0"/>
        <v>104</v>
      </c>
      <c r="H28" s="2">
        <f t="shared" si="0"/>
        <v>249</v>
      </c>
      <c r="I28" s="2">
        <f t="shared" si="0"/>
        <v>234</v>
      </c>
      <c r="J28" s="2">
        <f t="shared" si="0"/>
        <v>473</v>
      </c>
      <c r="K28" s="2">
        <f t="shared" si="0"/>
        <v>208</v>
      </c>
      <c r="L28" s="2">
        <f t="shared" si="0"/>
        <v>291</v>
      </c>
      <c r="M28" s="2">
        <f t="shared" si="0"/>
        <v>124</v>
      </c>
      <c r="N28" s="2">
        <f t="shared" si="0"/>
        <v>7483</v>
      </c>
      <c r="O28" s="2">
        <f t="shared" si="0"/>
        <v>192</v>
      </c>
      <c r="P28" s="2">
        <f t="shared" si="0"/>
        <v>235</v>
      </c>
    </row>
    <row r="29" spans="1:16" x14ac:dyDescent="0.25">
      <c r="A29" s="4" t="s">
        <v>8</v>
      </c>
      <c r="B29" s="2">
        <f>MAX(B17:B26)</f>
        <v>7408</v>
      </c>
      <c r="C29" s="2">
        <f t="shared" ref="C29:P29" si="1">MAX(C17:C26)</f>
        <v>13</v>
      </c>
      <c r="D29" s="2">
        <f t="shared" si="1"/>
        <v>754</v>
      </c>
      <c r="E29" s="2">
        <f t="shared" si="1"/>
        <v>1</v>
      </c>
      <c r="F29" s="2">
        <f t="shared" si="1"/>
        <v>111</v>
      </c>
      <c r="G29" s="2">
        <f t="shared" si="1"/>
        <v>105</v>
      </c>
      <c r="H29" s="2">
        <f t="shared" si="1"/>
        <v>252</v>
      </c>
      <c r="I29" s="2">
        <f t="shared" si="1"/>
        <v>236</v>
      </c>
      <c r="J29" s="2">
        <f t="shared" si="1"/>
        <v>477</v>
      </c>
      <c r="K29" s="2">
        <f t="shared" si="1"/>
        <v>210</v>
      </c>
      <c r="L29" s="2">
        <f t="shared" si="1"/>
        <v>294</v>
      </c>
      <c r="M29" s="2">
        <f t="shared" si="1"/>
        <v>126</v>
      </c>
      <c r="N29" s="2">
        <f t="shared" si="1"/>
        <v>9068</v>
      </c>
      <c r="O29" s="2">
        <f t="shared" si="1"/>
        <v>194</v>
      </c>
      <c r="P29" s="2">
        <f t="shared" si="1"/>
        <v>238</v>
      </c>
    </row>
    <row r="31" spans="1:16" x14ac:dyDescent="0.25">
      <c r="B31" s="5" t="s">
        <v>9</v>
      </c>
      <c r="C31" s="5">
        <f>COUNTIF(E17:E26,1)</f>
        <v>3</v>
      </c>
      <c r="D31" s="5" t="s">
        <v>10</v>
      </c>
      <c r="E31" s="6">
        <f>C31/10</f>
        <v>0.3</v>
      </c>
    </row>
    <row r="32" spans="1:16" x14ac:dyDescent="0.25">
      <c r="B32" s="5"/>
      <c r="C32" s="5" t="s">
        <v>11</v>
      </c>
      <c r="D32" s="5"/>
      <c r="E32" s="6">
        <f>E31/1.1</f>
        <v>0.27272727272727271</v>
      </c>
    </row>
    <row r="33" spans="2:5" x14ac:dyDescent="0.25">
      <c r="B33" s="5"/>
      <c r="C33" s="5" t="s">
        <v>12</v>
      </c>
      <c r="D33" s="5"/>
      <c r="E33" s="6">
        <f>E31/1.2</f>
        <v>0.25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B36" sqref="B36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35</v>
      </c>
    </row>
    <row r="3" spans="1:16" x14ac:dyDescent="0.25">
      <c r="E3" t="s">
        <v>41</v>
      </c>
    </row>
    <row r="6" spans="1:16" x14ac:dyDescent="0.25">
      <c r="E6" s="12" t="s">
        <v>42</v>
      </c>
    </row>
    <row r="9" spans="1:16" x14ac:dyDescent="0.25">
      <c r="E9" t="s">
        <v>43</v>
      </c>
    </row>
    <row r="13" spans="1:16" x14ac:dyDescent="0.25">
      <c r="C13" t="s">
        <v>0</v>
      </c>
      <c r="E13" s="7">
        <v>0.33</v>
      </c>
    </row>
    <row r="14" spans="1:16" x14ac:dyDescent="0.25">
      <c r="E14" s="7"/>
      <c r="F14" s="7"/>
    </row>
    <row r="15" spans="1:16" x14ac:dyDescent="0.25">
      <c r="B15" t="s">
        <v>1</v>
      </c>
      <c r="C15" s="1" t="s">
        <v>35</v>
      </c>
    </row>
    <row r="16" spans="1:16" x14ac:dyDescent="0.25">
      <c r="A16" s="11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6496</v>
      </c>
      <c r="C17" s="3">
        <v>13</v>
      </c>
      <c r="D17" s="3">
        <v>529</v>
      </c>
      <c r="E17" s="3"/>
      <c r="F17" s="3"/>
      <c r="G17" s="3">
        <v>107</v>
      </c>
      <c r="H17" s="3">
        <v>256</v>
      </c>
      <c r="I17" s="3">
        <v>267</v>
      </c>
      <c r="J17" s="3">
        <v>262</v>
      </c>
      <c r="K17" s="3">
        <v>256</v>
      </c>
      <c r="L17" s="3">
        <v>524</v>
      </c>
      <c r="M17" s="3">
        <v>256</v>
      </c>
      <c r="N17" s="3">
        <v>6275</v>
      </c>
      <c r="O17" s="3">
        <v>247</v>
      </c>
      <c r="P17" s="3">
        <v>303</v>
      </c>
    </row>
    <row r="18" spans="1:16" x14ac:dyDescent="0.25">
      <c r="A18" s="2" t="s">
        <v>24</v>
      </c>
      <c r="B18" s="3">
        <v>6266</v>
      </c>
      <c r="C18" s="3">
        <v>12</v>
      </c>
      <c r="D18" s="3">
        <v>740</v>
      </c>
      <c r="E18" s="3"/>
      <c r="F18" s="3"/>
      <c r="G18" s="3">
        <v>106</v>
      </c>
      <c r="H18" s="3">
        <v>254</v>
      </c>
      <c r="I18" s="3">
        <v>265</v>
      </c>
      <c r="J18" s="3">
        <v>259</v>
      </c>
      <c r="K18" s="3">
        <v>254</v>
      </c>
      <c r="L18" s="3">
        <v>519</v>
      </c>
      <c r="M18" s="3">
        <v>254</v>
      </c>
      <c r="N18" s="3">
        <v>6932</v>
      </c>
      <c r="O18" s="3">
        <v>244</v>
      </c>
      <c r="P18" s="3">
        <v>300</v>
      </c>
    </row>
    <row r="19" spans="1:16" x14ac:dyDescent="0.25">
      <c r="A19" s="2" t="s">
        <v>25</v>
      </c>
      <c r="B19" s="3">
        <v>6561</v>
      </c>
      <c r="C19" s="3">
        <v>9</v>
      </c>
      <c r="D19" s="3">
        <v>758</v>
      </c>
      <c r="E19" s="3"/>
      <c r="F19" s="3"/>
      <c r="G19" s="3">
        <v>105</v>
      </c>
      <c r="H19" s="3">
        <v>252</v>
      </c>
      <c r="I19" s="3">
        <v>262</v>
      </c>
      <c r="J19" s="3">
        <v>257</v>
      </c>
      <c r="K19" s="3">
        <v>252</v>
      </c>
      <c r="L19" s="3">
        <v>514</v>
      </c>
      <c r="M19" s="3">
        <v>252</v>
      </c>
      <c r="N19" s="3">
        <v>7156</v>
      </c>
      <c r="O19" s="3">
        <v>242</v>
      </c>
      <c r="P19" s="3">
        <v>297</v>
      </c>
    </row>
    <row r="20" spans="1:16" x14ac:dyDescent="0.25">
      <c r="A20" s="2" t="s">
        <v>26</v>
      </c>
      <c r="B20" s="3">
        <v>6264</v>
      </c>
      <c r="C20" s="3">
        <v>11</v>
      </c>
      <c r="D20" s="3">
        <v>693</v>
      </c>
      <c r="E20" s="3"/>
      <c r="F20" s="3"/>
      <c r="G20" s="3">
        <v>107</v>
      </c>
      <c r="H20" s="3">
        <v>256</v>
      </c>
      <c r="I20" s="3">
        <v>267</v>
      </c>
      <c r="J20" s="3">
        <v>262</v>
      </c>
      <c r="K20" s="3">
        <v>256</v>
      </c>
      <c r="L20" s="3">
        <v>524</v>
      </c>
      <c r="M20" s="3">
        <v>256</v>
      </c>
      <c r="N20" s="3">
        <v>7060</v>
      </c>
      <c r="O20" s="3">
        <v>247</v>
      </c>
      <c r="P20" s="3">
        <v>303</v>
      </c>
    </row>
    <row r="21" spans="1:16" x14ac:dyDescent="0.25">
      <c r="A21" s="2" t="s">
        <v>27</v>
      </c>
      <c r="B21" s="3">
        <v>6186</v>
      </c>
      <c r="C21" s="3">
        <v>13</v>
      </c>
      <c r="D21" s="3">
        <v>666</v>
      </c>
      <c r="E21" s="3">
        <v>1</v>
      </c>
      <c r="F21" s="3">
        <v>106</v>
      </c>
      <c r="G21" s="3">
        <v>105</v>
      </c>
      <c r="H21" s="3">
        <v>252</v>
      </c>
      <c r="I21" s="3">
        <v>262</v>
      </c>
      <c r="J21" s="3">
        <v>257</v>
      </c>
      <c r="K21" s="3">
        <v>252</v>
      </c>
      <c r="L21" s="3">
        <v>514</v>
      </c>
      <c r="M21" s="3">
        <v>252</v>
      </c>
      <c r="N21" s="3">
        <v>7342</v>
      </c>
      <c r="O21" s="3">
        <v>242</v>
      </c>
      <c r="P21" s="3">
        <v>297</v>
      </c>
    </row>
    <row r="22" spans="1:16" x14ac:dyDescent="0.25">
      <c r="A22" s="2" t="s">
        <v>28</v>
      </c>
      <c r="B22" s="3">
        <v>7050</v>
      </c>
      <c r="C22" s="3">
        <v>12</v>
      </c>
      <c r="D22" s="3">
        <v>557</v>
      </c>
      <c r="E22" s="3"/>
      <c r="F22" s="3"/>
      <c r="G22" s="3">
        <v>105</v>
      </c>
      <c r="H22" s="3">
        <v>252</v>
      </c>
      <c r="I22" s="3">
        <v>262</v>
      </c>
      <c r="J22" s="3">
        <v>257</v>
      </c>
      <c r="K22" s="3">
        <v>252</v>
      </c>
      <c r="L22" s="3">
        <v>514</v>
      </c>
      <c r="M22" s="3">
        <v>252</v>
      </c>
      <c r="N22" s="3">
        <v>7257</v>
      </c>
      <c r="O22" s="3">
        <v>242</v>
      </c>
      <c r="P22" s="3">
        <v>297</v>
      </c>
    </row>
    <row r="23" spans="1:16" x14ac:dyDescent="0.25">
      <c r="A23" s="2" t="s">
        <v>29</v>
      </c>
      <c r="B23" s="3">
        <v>5123</v>
      </c>
      <c r="C23" s="3">
        <v>13</v>
      </c>
      <c r="D23" s="3">
        <v>624</v>
      </c>
      <c r="E23" s="3">
        <v>1</v>
      </c>
      <c r="F23" s="3">
        <v>103</v>
      </c>
      <c r="G23" s="3">
        <v>107</v>
      </c>
      <c r="H23" s="3">
        <v>256</v>
      </c>
      <c r="I23" s="3">
        <v>267</v>
      </c>
      <c r="J23" s="3">
        <v>262</v>
      </c>
      <c r="K23" s="3">
        <v>256</v>
      </c>
      <c r="L23" s="3">
        <v>524</v>
      </c>
      <c r="M23" s="3">
        <v>256</v>
      </c>
      <c r="N23" s="3">
        <v>7296</v>
      </c>
      <c r="O23" s="3">
        <v>247</v>
      </c>
      <c r="P23" s="3">
        <v>303</v>
      </c>
    </row>
    <row r="24" spans="1:16" x14ac:dyDescent="0.25">
      <c r="A24" s="2" t="s">
        <v>30</v>
      </c>
      <c r="B24" s="3">
        <v>7679</v>
      </c>
      <c r="C24" s="3">
        <v>11</v>
      </c>
      <c r="D24" s="3">
        <v>534</v>
      </c>
      <c r="E24" s="3">
        <v>1</v>
      </c>
      <c r="F24" s="3">
        <v>101</v>
      </c>
      <c r="G24" s="3">
        <v>106</v>
      </c>
      <c r="H24" s="3">
        <v>254</v>
      </c>
      <c r="I24" s="3">
        <v>265</v>
      </c>
      <c r="J24" s="3">
        <v>259</v>
      </c>
      <c r="K24" s="3">
        <v>254</v>
      </c>
      <c r="L24" s="3">
        <v>519</v>
      </c>
      <c r="M24" s="3">
        <v>254</v>
      </c>
      <c r="N24" s="3">
        <v>6001</v>
      </c>
      <c r="O24" s="3">
        <v>244</v>
      </c>
      <c r="P24" s="3">
        <v>300</v>
      </c>
    </row>
    <row r="25" spans="1:16" x14ac:dyDescent="0.25">
      <c r="A25" s="2" t="s">
        <v>31</v>
      </c>
      <c r="B25" s="3">
        <v>7103</v>
      </c>
      <c r="C25" s="3">
        <v>10</v>
      </c>
      <c r="D25" s="3">
        <v>539</v>
      </c>
      <c r="E25" s="3">
        <v>1</v>
      </c>
      <c r="F25" s="3">
        <v>113</v>
      </c>
      <c r="G25" s="3">
        <v>106</v>
      </c>
      <c r="H25" s="3">
        <v>254</v>
      </c>
      <c r="I25" s="3">
        <v>265</v>
      </c>
      <c r="J25" s="3">
        <v>259</v>
      </c>
      <c r="K25" s="3">
        <v>254</v>
      </c>
      <c r="L25" s="3">
        <v>519</v>
      </c>
      <c r="M25" s="3">
        <v>254</v>
      </c>
      <c r="N25" s="3">
        <v>7303</v>
      </c>
      <c r="O25" s="3">
        <v>244</v>
      </c>
      <c r="P25" s="3">
        <v>300</v>
      </c>
    </row>
    <row r="26" spans="1:16" x14ac:dyDescent="0.25">
      <c r="A26" s="2" t="s">
        <v>32</v>
      </c>
      <c r="B26" s="3">
        <v>6266</v>
      </c>
      <c r="C26" s="3">
        <v>11</v>
      </c>
      <c r="D26" s="3">
        <v>469</v>
      </c>
      <c r="E26" s="3"/>
      <c r="F26" s="3"/>
      <c r="G26" s="3">
        <v>106</v>
      </c>
      <c r="H26" s="3">
        <v>254</v>
      </c>
      <c r="I26" s="3">
        <v>265</v>
      </c>
      <c r="J26" s="3">
        <v>259</v>
      </c>
      <c r="K26" s="3">
        <v>254</v>
      </c>
      <c r="L26" s="3">
        <v>519</v>
      </c>
      <c r="M26" s="3">
        <v>254</v>
      </c>
      <c r="N26" s="3">
        <v>6589</v>
      </c>
      <c r="O26" s="3">
        <v>244</v>
      </c>
      <c r="P26" s="3">
        <v>300</v>
      </c>
    </row>
    <row r="27" spans="1:16" x14ac:dyDescent="0.25">
      <c r="A27" s="13" t="s">
        <v>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5"/>
    </row>
    <row r="28" spans="1:16" x14ac:dyDescent="0.25">
      <c r="A28" s="4" t="s">
        <v>7</v>
      </c>
      <c r="B28" s="2">
        <f>MIN(B17:B26)</f>
        <v>5123</v>
      </c>
      <c r="C28" s="2">
        <f t="shared" ref="C28:P28" si="0">MIN(C17:C26)</f>
        <v>9</v>
      </c>
      <c r="D28" s="2">
        <f t="shared" si="0"/>
        <v>469</v>
      </c>
      <c r="E28" s="2">
        <f t="shared" si="0"/>
        <v>1</v>
      </c>
      <c r="F28" s="2">
        <f t="shared" si="0"/>
        <v>101</v>
      </c>
      <c r="G28" s="2">
        <f t="shared" si="0"/>
        <v>105</v>
      </c>
      <c r="H28" s="2">
        <f t="shared" si="0"/>
        <v>252</v>
      </c>
      <c r="I28" s="2">
        <f t="shared" si="0"/>
        <v>262</v>
      </c>
      <c r="J28" s="2">
        <f t="shared" si="0"/>
        <v>257</v>
      </c>
      <c r="K28" s="2">
        <f t="shared" si="0"/>
        <v>252</v>
      </c>
      <c r="L28" s="2">
        <f t="shared" si="0"/>
        <v>514</v>
      </c>
      <c r="M28" s="2">
        <f t="shared" si="0"/>
        <v>252</v>
      </c>
      <c r="N28" s="2">
        <f t="shared" si="0"/>
        <v>6001</v>
      </c>
      <c r="O28" s="2">
        <f t="shared" si="0"/>
        <v>242</v>
      </c>
      <c r="P28" s="2">
        <f t="shared" si="0"/>
        <v>297</v>
      </c>
    </row>
    <row r="29" spans="1:16" x14ac:dyDescent="0.25">
      <c r="A29" s="4" t="s">
        <v>8</v>
      </c>
      <c r="B29" s="2">
        <f>MAX(B17:B26)</f>
        <v>7679</v>
      </c>
      <c r="C29" s="2">
        <f t="shared" ref="C29:P29" si="1">MAX(C17:C26)</f>
        <v>13</v>
      </c>
      <c r="D29" s="2">
        <f t="shared" si="1"/>
        <v>758</v>
      </c>
      <c r="E29" s="2">
        <f t="shared" si="1"/>
        <v>1</v>
      </c>
      <c r="F29" s="2">
        <f t="shared" si="1"/>
        <v>113</v>
      </c>
      <c r="G29" s="2">
        <f t="shared" si="1"/>
        <v>107</v>
      </c>
      <c r="H29" s="2">
        <f t="shared" si="1"/>
        <v>256</v>
      </c>
      <c r="I29" s="2">
        <f t="shared" si="1"/>
        <v>267</v>
      </c>
      <c r="J29" s="2">
        <f t="shared" si="1"/>
        <v>262</v>
      </c>
      <c r="K29" s="2">
        <f t="shared" si="1"/>
        <v>256</v>
      </c>
      <c r="L29" s="2">
        <f t="shared" si="1"/>
        <v>524</v>
      </c>
      <c r="M29" s="2">
        <f t="shared" si="1"/>
        <v>256</v>
      </c>
      <c r="N29" s="2">
        <f t="shared" si="1"/>
        <v>7342</v>
      </c>
      <c r="O29" s="2">
        <f t="shared" si="1"/>
        <v>247</v>
      </c>
      <c r="P29" s="2">
        <f t="shared" si="1"/>
        <v>303</v>
      </c>
    </row>
    <row r="31" spans="1:16" x14ac:dyDescent="0.25">
      <c r="B31" s="5" t="s">
        <v>9</v>
      </c>
      <c r="C31" s="5">
        <f>COUNTIF(E17:E26,1)</f>
        <v>4</v>
      </c>
      <c r="D31" s="5" t="s">
        <v>10</v>
      </c>
      <c r="E31" s="6">
        <f>C31/10</f>
        <v>0.4</v>
      </c>
    </row>
    <row r="32" spans="1:16" x14ac:dyDescent="0.25">
      <c r="B32" s="5"/>
      <c r="C32" s="5" t="s">
        <v>11</v>
      </c>
      <c r="D32" s="5"/>
      <c r="E32" s="6">
        <f>E31/1.1</f>
        <v>0.36363636363636365</v>
      </c>
    </row>
    <row r="33" spans="2:5" x14ac:dyDescent="0.25">
      <c r="B33" s="5"/>
      <c r="C33" s="5" t="s">
        <v>12</v>
      </c>
      <c r="D33" s="5"/>
      <c r="E33" s="6">
        <f>E31/1.2</f>
        <v>0.33333333333333337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4" sqref="E14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36</v>
      </c>
    </row>
    <row r="3" spans="1:16" x14ac:dyDescent="0.25">
      <c r="E3" t="s">
        <v>44</v>
      </c>
    </row>
    <row r="6" spans="1:16" x14ac:dyDescent="0.25">
      <c r="E6" s="12" t="s">
        <v>39</v>
      </c>
    </row>
    <row r="9" spans="1:16" x14ac:dyDescent="0.25">
      <c r="E9" t="s">
        <v>45</v>
      </c>
    </row>
    <row r="13" spans="1:16" x14ac:dyDescent="0.25">
      <c r="C13" t="s">
        <v>0</v>
      </c>
      <c r="E13" s="7">
        <v>0.17</v>
      </c>
    </row>
    <row r="15" spans="1:16" x14ac:dyDescent="0.25">
      <c r="B15" t="s">
        <v>1</v>
      </c>
      <c r="C15" s="1" t="s">
        <v>36</v>
      </c>
    </row>
    <row r="16" spans="1:16" x14ac:dyDescent="0.25">
      <c r="A16" s="11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5078</v>
      </c>
      <c r="C17" s="3">
        <v>13</v>
      </c>
      <c r="D17" s="3">
        <v>731</v>
      </c>
      <c r="E17" s="3"/>
      <c r="F17" s="3"/>
      <c r="G17" s="3">
        <v>109</v>
      </c>
      <c r="H17" s="3">
        <v>436</v>
      </c>
      <c r="I17" s="3">
        <v>408</v>
      </c>
      <c r="J17" s="3">
        <v>381</v>
      </c>
      <c r="K17" s="3">
        <v>218</v>
      </c>
      <c r="L17" s="3">
        <v>648</v>
      </c>
      <c r="M17" s="3">
        <v>152</v>
      </c>
      <c r="N17" s="3">
        <v>14717</v>
      </c>
      <c r="O17" s="3">
        <v>218</v>
      </c>
      <c r="P17" s="3">
        <v>267</v>
      </c>
    </row>
    <row r="18" spans="1:16" x14ac:dyDescent="0.25">
      <c r="A18" s="2" t="s">
        <v>24</v>
      </c>
      <c r="B18" s="3">
        <v>7524</v>
      </c>
      <c r="C18" s="3">
        <v>10</v>
      </c>
      <c r="D18" s="3">
        <v>701</v>
      </c>
      <c r="E18" s="3"/>
      <c r="F18" s="3"/>
      <c r="G18" s="3">
        <v>106</v>
      </c>
      <c r="H18" s="3">
        <v>424</v>
      </c>
      <c r="I18" s="3">
        <v>397</v>
      </c>
      <c r="J18" s="3">
        <v>371</v>
      </c>
      <c r="K18" s="3">
        <v>212</v>
      </c>
      <c r="L18" s="3">
        <v>630</v>
      </c>
      <c r="M18" s="3">
        <v>148</v>
      </c>
      <c r="N18" s="3">
        <v>15264</v>
      </c>
      <c r="O18" s="3">
        <v>212</v>
      </c>
      <c r="P18" s="3">
        <v>260</v>
      </c>
    </row>
    <row r="19" spans="1:16" x14ac:dyDescent="0.25">
      <c r="A19" s="2" t="s">
        <v>25</v>
      </c>
      <c r="B19" s="3">
        <v>5296</v>
      </c>
      <c r="C19" s="3">
        <v>10</v>
      </c>
      <c r="D19" s="3">
        <v>734</v>
      </c>
      <c r="E19" s="3"/>
      <c r="F19" s="3"/>
      <c r="G19" s="3">
        <v>108</v>
      </c>
      <c r="H19" s="3">
        <v>432</v>
      </c>
      <c r="I19" s="3">
        <v>405</v>
      </c>
      <c r="J19" s="3">
        <v>378</v>
      </c>
      <c r="K19" s="3">
        <v>216</v>
      </c>
      <c r="L19" s="3">
        <v>642</v>
      </c>
      <c r="M19" s="3">
        <v>151</v>
      </c>
      <c r="N19" s="3">
        <v>16858</v>
      </c>
      <c r="O19" s="3">
        <v>216</v>
      </c>
      <c r="P19" s="3">
        <v>265</v>
      </c>
    </row>
    <row r="20" spans="1:16" x14ac:dyDescent="0.25">
      <c r="A20" s="2" t="s">
        <v>26</v>
      </c>
      <c r="B20" s="3">
        <v>6433</v>
      </c>
      <c r="C20" s="3">
        <v>13</v>
      </c>
      <c r="D20" s="3">
        <v>751</v>
      </c>
      <c r="E20" s="3">
        <v>1</v>
      </c>
      <c r="F20" s="3">
        <v>100</v>
      </c>
      <c r="G20" s="3">
        <v>106</v>
      </c>
      <c r="H20" s="3">
        <v>424</v>
      </c>
      <c r="I20" s="3">
        <v>397</v>
      </c>
      <c r="J20" s="3">
        <v>371</v>
      </c>
      <c r="K20" s="3">
        <v>212</v>
      </c>
      <c r="L20" s="3">
        <v>630</v>
      </c>
      <c r="M20" s="3">
        <v>148</v>
      </c>
      <c r="N20" s="3">
        <v>14252</v>
      </c>
      <c r="O20" s="3">
        <v>212</v>
      </c>
      <c r="P20" s="3">
        <v>260</v>
      </c>
    </row>
    <row r="21" spans="1:16" x14ac:dyDescent="0.25">
      <c r="A21" s="2" t="s">
        <v>27</v>
      </c>
      <c r="B21" s="3">
        <v>6786</v>
      </c>
      <c r="C21" s="3">
        <v>10</v>
      </c>
      <c r="D21" s="3">
        <v>664</v>
      </c>
      <c r="E21" s="3"/>
      <c r="F21" s="3"/>
      <c r="G21" s="3">
        <v>106</v>
      </c>
      <c r="H21" s="3">
        <v>424</v>
      </c>
      <c r="I21" s="3">
        <v>397</v>
      </c>
      <c r="J21" s="3">
        <v>371</v>
      </c>
      <c r="K21" s="3">
        <v>212</v>
      </c>
      <c r="L21" s="3">
        <v>630</v>
      </c>
      <c r="M21" s="3">
        <v>148</v>
      </c>
      <c r="N21" s="3">
        <v>16219</v>
      </c>
      <c r="O21" s="3">
        <v>212</v>
      </c>
      <c r="P21" s="3">
        <v>260</v>
      </c>
    </row>
    <row r="22" spans="1:16" x14ac:dyDescent="0.25">
      <c r="A22" s="2" t="s">
        <v>28</v>
      </c>
      <c r="B22" s="3">
        <v>7963</v>
      </c>
      <c r="C22" s="3">
        <v>11</v>
      </c>
      <c r="D22" s="3">
        <v>732</v>
      </c>
      <c r="E22" s="3"/>
      <c r="F22" s="3"/>
      <c r="G22" s="3">
        <v>109</v>
      </c>
      <c r="H22" s="3">
        <v>436</v>
      </c>
      <c r="I22" s="3">
        <v>408</v>
      </c>
      <c r="J22" s="3">
        <v>381</v>
      </c>
      <c r="K22" s="3">
        <v>218</v>
      </c>
      <c r="L22" s="3">
        <v>648</v>
      </c>
      <c r="M22" s="3">
        <v>152</v>
      </c>
      <c r="N22" s="3">
        <v>14214</v>
      </c>
      <c r="O22" s="3">
        <v>218</v>
      </c>
      <c r="P22" s="3">
        <v>267</v>
      </c>
    </row>
    <row r="23" spans="1:16" x14ac:dyDescent="0.25">
      <c r="A23" s="2" t="s">
        <v>29</v>
      </c>
      <c r="B23" s="3">
        <v>5956</v>
      </c>
      <c r="C23" s="3">
        <v>13</v>
      </c>
      <c r="D23" s="3">
        <v>742</v>
      </c>
      <c r="E23" s="3">
        <v>1</v>
      </c>
      <c r="F23" s="3">
        <v>102</v>
      </c>
      <c r="G23" s="3">
        <v>106</v>
      </c>
      <c r="H23" s="3">
        <v>424</v>
      </c>
      <c r="I23" s="3">
        <v>397</v>
      </c>
      <c r="J23" s="3">
        <v>371</v>
      </c>
      <c r="K23" s="3">
        <v>212</v>
      </c>
      <c r="L23" s="3">
        <v>630</v>
      </c>
      <c r="M23" s="3">
        <v>148</v>
      </c>
      <c r="N23" s="3">
        <v>13741</v>
      </c>
      <c r="O23" s="3">
        <v>212</v>
      </c>
      <c r="P23" s="3">
        <v>260</v>
      </c>
    </row>
    <row r="24" spans="1:16" x14ac:dyDescent="0.25">
      <c r="A24" s="2" t="s">
        <v>30</v>
      </c>
      <c r="B24" s="3">
        <v>5609</v>
      </c>
      <c r="C24" s="3">
        <v>11</v>
      </c>
      <c r="D24" s="3">
        <v>654</v>
      </c>
      <c r="E24" s="3"/>
      <c r="F24" s="3"/>
      <c r="G24" s="3">
        <v>108</v>
      </c>
      <c r="H24" s="3">
        <v>432</v>
      </c>
      <c r="I24" s="3">
        <v>405</v>
      </c>
      <c r="J24" s="3">
        <v>378</v>
      </c>
      <c r="K24" s="3">
        <v>216</v>
      </c>
      <c r="L24" s="3">
        <v>642</v>
      </c>
      <c r="M24" s="3">
        <v>151</v>
      </c>
      <c r="N24" s="3">
        <v>16858</v>
      </c>
      <c r="O24" s="3">
        <v>216</v>
      </c>
      <c r="P24" s="3">
        <v>265</v>
      </c>
    </row>
    <row r="25" spans="1:16" x14ac:dyDescent="0.25">
      <c r="A25" s="2" t="s">
        <v>31</v>
      </c>
      <c r="B25" s="3">
        <v>7373</v>
      </c>
      <c r="C25" s="3">
        <v>10</v>
      </c>
      <c r="D25" s="3">
        <v>750</v>
      </c>
      <c r="E25" s="3"/>
      <c r="F25" s="3"/>
      <c r="G25" s="3">
        <v>109</v>
      </c>
      <c r="H25" s="3">
        <v>436</v>
      </c>
      <c r="I25" s="3">
        <v>408</v>
      </c>
      <c r="J25" s="3">
        <v>381</v>
      </c>
      <c r="K25" s="3">
        <v>218</v>
      </c>
      <c r="L25" s="3">
        <v>648</v>
      </c>
      <c r="M25" s="3">
        <v>152</v>
      </c>
      <c r="N25" s="3">
        <v>15612</v>
      </c>
      <c r="O25" s="3">
        <v>218</v>
      </c>
      <c r="P25" s="3">
        <v>267</v>
      </c>
    </row>
    <row r="26" spans="1:16" x14ac:dyDescent="0.25">
      <c r="A26" s="2" t="s">
        <v>32</v>
      </c>
      <c r="B26" s="3">
        <v>5695</v>
      </c>
      <c r="C26" s="3">
        <v>10</v>
      </c>
      <c r="D26" s="3">
        <v>614</v>
      </c>
      <c r="E26" s="3"/>
      <c r="F26" s="3"/>
      <c r="G26" s="3">
        <v>109</v>
      </c>
      <c r="H26" s="3">
        <v>436</v>
      </c>
      <c r="I26" s="3">
        <v>408</v>
      </c>
      <c r="J26" s="3">
        <v>381</v>
      </c>
      <c r="K26" s="3">
        <v>218</v>
      </c>
      <c r="L26" s="3">
        <v>648</v>
      </c>
      <c r="M26" s="3">
        <v>152</v>
      </c>
      <c r="N26" s="3">
        <v>14056</v>
      </c>
      <c r="O26" s="3">
        <v>218</v>
      </c>
      <c r="P26" s="3">
        <v>267</v>
      </c>
    </row>
    <row r="27" spans="1:16" x14ac:dyDescent="0.25">
      <c r="A27" s="13" t="s">
        <v>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5"/>
    </row>
    <row r="28" spans="1:16" x14ac:dyDescent="0.25">
      <c r="A28" s="4" t="s">
        <v>7</v>
      </c>
      <c r="B28" s="2">
        <f>MIN(B17:B26)</f>
        <v>5078</v>
      </c>
      <c r="C28" s="2">
        <f t="shared" ref="C28:P28" si="0">MIN(C17:C26)</f>
        <v>10</v>
      </c>
      <c r="D28" s="2">
        <f t="shared" si="0"/>
        <v>614</v>
      </c>
      <c r="E28" s="2">
        <f t="shared" si="0"/>
        <v>1</v>
      </c>
      <c r="F28" s="2">
        <f t="shared" si="0"/>
        <v>100</v>
      </c>
      <c r="G28" s="2">
        <f t="shared" si="0"/>
        <v>106</v>
      </c>
      <c r="H28" s="2">
        <f t="shared" si="0"/>
        <v>424</v>
      </c>
      <c r="I28" s="2">
        <f t="shared" si="0"/>
        <v>397</v>
      </c>
      <c r="J28" s="2">
        <f t="shared" si="0"/>
        <v>371</v>
      </c>
      <c r="K28" s="2">
        <f t="shared" si="0"/>
        <v>212</v>
      </c>
      <c r="L28" s="2">
        <f t="shared" si="0"/>
        <v>630</v>
      </c>
      <c r="M28" s="2">
        <f t="shared" si="0"/>
        <v>148</v>
      </c>
      <c r="N28" s="2">
        <f t="shared" si="0"/>
        <v>13741</v>
      </c>
      <c r="O28" s="2">
        <f t="shared" si="0"/>
        <v>212</v>
      </c>
      <c r="P28" s="2">
        <f t="shared" si="0"/>
        <v>260</v>
      </c>
    </row>
    <row r="29" spans="1:16" x14ac:dyDescent="0.25">
      <c r="A29" s="4" t="s">
        <v>8</v>
      </c>
      <c r="B29" s="2">
        <f>MAX(B17:B26)</f>
        <v>7963</v>
      </c>
      <c r="C29" s="2">
        <f t="shared" ref="C29:P29" si="1">MAX(C17:C26)</f>
        <v>13</v>
      </c>
      <c r="D29" s="2">
        <f t="shared" si="1"/>
        <v>751</v>
      </c>
      <c r="E29" s="2">
        <f t="shared" si="1"/>
        <v>1</v>
      </c>
      <c r="F29" s="2">
        <f t="shared" si="1"/>
        <v>102</v>
      </c>
      <c r="G29" s="2">
        <f t="shared" si="1"/>
        <v>109</v>
      </c>
      <c r="H29" s="2">
        <f t="shared" si="1"/>
        <v>436</v>
      </c>
      <c r="I29" s="2">
        <f t="shared" si="1"/>
        <v>408</v>
      </c>
      <c r="J29" s="2">
        <f t="shared" si="1"/>
        <v>381</v>
      </c>
      <c r="K29" s="2">
        <f t="shared" si="1"/>
        <v>218</v>
      </c>
      <c r="L29" s="2">
        <f t="shared" si="1"/>
        <v>648</v>
      </c>
      <c r="M29" s="2">
        <f t="shared" si="1"/>
        <v>152</v>
      </c>
      <c r="N29" s="2">
        <f t="shared" si="1"/>
        <v>16858</v>
      </c>
      <c r="O29" s="2">
        <f t="shared" si="1"/>
        <v>218</v>
      </c>
      <c r="P29" s="2">
        <f t="shared" si="1"/>
        <v>267</v>
      </c>
    </row>
    <row r="31" spans="1:16" x14ac:dyDescent="0.25">
      <c r="B31" s="5" t="s">
        <v>9</v>
      </c>
      <c r="C31" s="5">
        <f>COUNTIF(E17:E26,1)</f>
        <v>2</v>
      </c>
      <c r="D31" s="5" t="s">
        <v>10</v>
      </c>
      <c r="E31" s="6">
        <f>C31/10</f>
        <v>0.2</v>
      </c>
    </row>
    <row r="32" spans="1:16" x14ac:dyDescent="0.25">
      <c r="B32" s="5"/>
      <c r="C32" s="5" t="s">
        <v>11</v>
      </c>
      <c r="D32" s="5"/>
      <c r="E32" s="6">
        <f>E31/1.1</f>
        <v>0.18181818181818182</v>
      </c>
    </row>
    <row r="33" spans="2:5" x14ac:dyDescent="0.25">
      <c r="B33" s="5"/>
      <c r="C33" s="5" t="s">
        <v>12</v>
      </c>
      <c r="D33" s="5"/>
      <c r="E33" s="6">
        <f>E31/1.2</f>
        <v>0.16666666666666669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3" sqref="E13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37</v>
      </c>
    </row>
    <row r="3" spans="1:16" x14ac:dyDescent="0.25">
      <c r="E3" t="s">
        <v>46</v>
      </c>
    </row>
    <row r="6" spans="1:16" x14ac:dyDescent="0.25">
      <c r="E6" s="12" t="s">
        <v>47</v>
      </c>
    </row>
    <row r="9" spans="1:16" x14ac:dyDescent="0.25">
      <c r="E9" t="s">
        <v>48</v>
      </c>
    </row>
    <row r="13" spans="1:16" x14ac:dyDescent="0.25">
      <c r="C13" t="s">
        <v>0</v>
      </c>
      <c r="E13" s="7"/>
    </row>
    <row r="15" spans="1:16" x14ac:dyDescent="0.25">
      <c r="B15" t="s">
        <v>1</v>
      </c>
      <c r="C15" s="1" t="s">
        <v>37</v>
      </c>
    </row>
    <row r="16" spans="1:16" x14ac:dyDescent="0.25">
      <c r="A16" s="8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6885</v>
      </c>
      <c r="C17" s="3">
        <v>13</v>
      </c>
      <c r="D17" s="3">
        <v>546</v>
      </c>
      <c r="E17" s="3">
        <v>1</v>
      </c>
      <c r="F17" s="3">
        <v>107</v>
      </c>
      <c r="G17" s="3">
        <v>110</v>
      </c>
      <c r="H17" s="3">
        <v>440</v>
      </c>
      <c r="I17" s="3">
        <v>467</v>
      </c>
      <c r="J17" s="3">
        <v>539</v>
      </c>
      <c r="K17" s="3">
        <v>462</v>
      </c>
      <c r="L17" s="3">
        <v>654</v>
      </c>
      <c r="M17" s="3">
        <v>286</v>
      </c>
      <c r="N17" s="3">
        <v>17054</v>
      </c>
      <c r="O17" s="3">
        <v>287</v>
      </c>
      <c r="P17" s="3">
        <v>353</v>
      </c>
    </row>
    <row r="18" spans="1:16" x14ac:dyDescent="0.25">
      <c r="A18" s="2" t="s">
        <v>24</v>
      </c>
      <c r="B18" s="3">
        <v>6209</v>
      </c>
      <c r="C18" s="3">
        <v>13</v>
      </c>
      <c r="D18" s="3">
        <v>601</v>
      </c>
      <c r="E18" s="3">
        <v>1</v>
      </c>
      <c r="F18" s="3">
        <v>109</v>
      </c>
      <c r="G18" s="3">
        <v>110</v>
      </c>
      <c r="H18" s="3">
        <v>440</v>
      </c>
      <c r="I18" s="3">
        <v>467</v>
      </c>
      <c r="J18" s="3">
        <v>539</v>
      </c>
      <c r="K18" s="3">
        <v>462</v>
      </c>
      <c r="L18" s="3">
        <v>654</v>
      </c>
      <c r="M18" s="3">
        <v>286</v>
      </c>
      <c r="N18" s="3">
        <v>17760</v>
      </c>
      <c r="O18" s="3">
        <v>287</v>
      </c>
      <c r="P18" s="3">
        <v>353</v>
      </c>
    </row>
    <row r="19" spans="1:16" x14ac:dyDescent="0.25">
      <c r="A19" s="2" t="s">
        <v>25</v>
      </c>
      <c r="B19" s="3">
        <v>8868</v>
      </c>
      <c r="C19" s="3">
        <v>13</v>
      </c>
      <c r="D19" s="3">
        <v>799</v>
      </c>
      <c r="E19" s="3">
        <v>1</v>
      </c>
      <c r="F19" s="3">
        <v>114</v>
      </c>
      <c r="G19" s="3">
        <v>110</v>
      </c>
      <c r="H19" s="3">
        <v>440</v>
      </c>
      <c r="I19" s="3">
        <v>467</v>
      </c>
      <c r="J19" s="3">
        <v>539</v>
      </c>
      <c r="K19" s="3">
        <v>462</v>
      </c>
      <c r="L19" s="3">
        <v>654</v>
      </c>
      <c r="M19" s="3">
        <v>286</v>
      </c>
      <c r="N19" s="3">
        <v>18729</v>
      </c>
      <c r="O19" s="3">
        <v>287</v>
      </c>
      <c r="P19" s="3">
        <v>353</v>
      </c>
    </row>
    <row r="20" spans="1:16" x14ac:dyDescent="0.25">
      <c r="A20" s="2" t="s">
        <v>26</v>
      </c>
      <c r="B20" s="3">
        <v>8113</v>
      </c>
      <c r="C20" s="3">
        <v>12</v>
      </c>
      <c r="D20" s="3">
        <v>694</v>
      </c>
      <c r="E20" s="3">
        <v>1</v>
      </c>
      <c r="F20" s="3">
        <v>114</v>
      </c>
      <c r="G20" s="3">
        <v>110</v>
      </c>
      <c r="H20" s="3">
        <v>440</v>
      </c>
      <c r="I20" s="3">
        <v>467</v>
      </c>
      <c r="J20" s="3">
        <v>539</v>
      </c>
      <c r="K20" s="3">
        <v>462</v>
      </c>
      <c r="L20" s="3">
        <v>654</v>
      </c>
      <c r="M20" s="3">
        <v>286</v>
      </c>
      <c r="N20" s="3">
        <v>19505</v>
      </c>
      <c r="O20" s="3">
        <v>287</v>
      </c>
      <c r="P20" s="3">
        <v>353</v>
      </c>
    </row>
    <row r="21" spans="1:16" x14ac:dyDescent="0.25">
      <c r="A21" s="2" t="s">
        <v>27</v>
      </c>
      <c r="B21" s="3">
        <v>9584</v>
      </c>
      <c r="C21" s="3">
        <v>13</v>
      </c>
      <c r="D21" s="3">
        <v>699</v>
      </c>
      <c r="E21" s="3">
        <v>1</v>
      </c>
      <c r="F21" s="3">
        <v>111</v>
      </c>
      <c r="G21" s="3">
        <v>109</v>
      </c>
      <c r="H21" s="3">
        <v>436</v>
      </c>
      <c r="I21" s="3">
        <v>463</v>
      </c>
      <c r="J21" s="3">
        <v>534</v>
      </c>
      <c r="K21" s="3">
        <v>457</v>
      </c>
      <c r="L21" s="3">
        <v>648</v>
      </c>
      <c r="M21" s="3">
        <v>283</v>
      </c>
      <c r="N21" s="3">
        <v>17566</v>
      </c>
      <c r="O21" s="3">
        <v>285</v>
      </c>
      <c r="P21" s="3">
        <v>350</v>
      </c>
    </row>
    <row r="22" spans="1:16" x14ac:dyDescent="0.25">
      <c r="A22" s="2" t="s">
        <v>28</v>
      </c>
      <c r="B22" s="3">
        <v>6574</v>
      </c>
      <c r="C22" s="3">
        <v>14</v>
      </c>
      <c r="D22" s="3">
        <v>536</v>
      </c>
      <c r="E22" s="3">
        <v>1</v>
      </c>
      <c r="F22" s="3">
        <v>102</v>
      </c>
      <c r="G22" s="3">
        <v>110</v>
      </c>
      <c r="H22" s="3">
        <v>440</v>
      </c>
      <c r="I22" s="3">
        <v>467</v>
      </c>
      <c r="J22" s="3">
        <v>539</v>
      </c>
      <c r="K22" s="3">
        <v>462</v>
      </c>
      <c r="L22" s="3">
        <v>654</v>
      </c>
      <c r="M22" s="3">
        <v>286</v>
      </c>
      <c r="N22" s="3">
        <v>18571</v>
      </c>
      <c r="O22" s="3">
        <v>287</v>
      </c>
      <c r="P22" s="3">
        <v>353</v>
      </c>
    </row>
    <row r="23" spans="1:16" x14ac:dyDescent="0.25">
      <c r="A23" s="2" t="s">
        <v>29</v>
      </c>
      <c r="B23" s="3">
        <v>8933</v>
      </c>
      <c r="C23" s="3">
        <v>13</v>
      </c>
      <c r="D23" s="3">
        <v>619</v>
      </c>
      <c r="E23" s="3">
        <v>1</v>
      </c>
      <c r="F23" s="3">
        <v>102</v>
      </c>
      <c r="G23" s="3">
        <v>108</v>
      </c>
      <c r="H23" s="3">
        <v>432</v>
      </c>
      <c r="I23" s="3">
        <v>459</v>
      </c>
      <c r="J23" s="3">
        <v>529</v>
      </c>
      <c r="K23" s="3">
        <v>453</v>
      </c>
      <c r="L23" s="3">
        <v>642</v>
      </c>
      <c r="M23" s="3">
        <v>280</v>
      </c>
      <c r="N23" s="3">
        <v>19269</v>
      </c>
      <c r="O23" s="3">
        <v>282</v>
      </c>
      <c r="P23" s="3">
        <v>347</v>
      </c>
    </row>
    <row r="24" spans="1:16" x14ac:dyDescent="0.25">
      <c r="A24" s="2" t="s">
        <v>30</v>
      </c>
      <c r="B24" s="3">
        <v>7828</v>
      </c>
      <c r="C24" s="3">
        <v>13</v>
      </c>
      <c r="D24" s="3">
        <v>547</v>
      </c>
      <c r="E24" s="3">
        <v>1</v>
      </c>
      <c r="F24" s="3">
        <v>111</v>
      </c>
      <c r="G24" s="3">
        <v>110</v>
      </c>
      <c r="H24" s="3">
        <v>440</v>
      </c>
      <c r="I24" s="3">
        <v>467</v>
      </c>
      <c r="J24" s="3">
        <v>539</v>
      </c>
      <c r="K24" s="3">
        <v>462</v>
      </c>
      <c r="L24" s="3">
        <v>654</v>
      </c>
      <c r="M24" s="3">
        <v>286</v>
      </c>
      <c r="N24" s="3">
        <v>17624</v>
      </c>
      <c r="O24" s="3">
        <v>287</v>
      </c>
      <c r="P24" s="3">
        <v>353</v>
      </c>
    </row>
    <row r="25" spans="1:16" x14ac:dyDescent="0.25">
      <c r="A25" s="2" t="s">
        <v>31</v>
      </c>
      <c r="B25" s="3">
        <v>7448</v>
      </c>
      <c r="C25" s="3">
        <v>13</v>
      </c>
      <c r="D25" s="3">
        <v>662</v>
      </c>
      <c r="E25" s="3">
        <v>1</v>
      </c>
      <c r="F25" s="3">
        <v>107</v>
      </c>
      <c r="G25" s="3">
        <v>108</v>
      </c>
      <c r="H25" s="3">
        <v>432</v>
      </c>
      <c r="I25" s="3">
        <v>459</v>
      </c>
      <c r="J25" s="3">
        <v>529</v>
      </c>
      <c r="K25" s="3">
        <v>453</v>
      </c>
      <c r="L25" s="3">
        <v>642</v>
      </c>
      <c r="M25" s="3">
        <v>280</v>
      </c>
      <c r="N25" s="3">
        <v>16338</v>
      </c>
      <c r="O25" s="3">
        <v>282</v>
      </c>
      <c r="P25" s="3">
        <v>347</v>
      </c>
    </row>
    <row r="26" spans="1:16" x14ac:dyDescent="0.25">
      <c r="A26" s="2" t="s">
        <v>32</v>
      </c>
      <c r="B26" s="3">
        <v>6381</v>
      </c>
      <c r="C26" s="3">
        <v>14</v>
      </c>
      <c r="D26" s="3">
        <v>649</v>
      </c>
      <c r="E26" s="3">
        <v>1</v>
      </c>
      <c r="F26" s="3">
        <v>118</v>
      </c>
      <c r="G26" s="3">
        <v>110</v>
      </c>
      <c r="H26" s="3">
        <v>440</v>
      </c>
      <c r="I26" s="3">
        <v>467</v>
      </c>
      <c r="J26" s="3">
        <v>539</v>
      </c>
      <c r="K26" s="3">
        <v>462</v>
      </c>
      <c r="L26" s="3">
        <v>654</v>
      </c>
      <c r="M26" s="3">
        <v>286</v>
      </c>
      <c r="N26" s="3">
        <v>18140</v>
      </c>
      <c r="O26" s="3">
        <v>287</v>
      </c>
      <c r="P26" s="3">
        <v>353</v>
      </c>
    </row>
    <row r="27" spans="1:16" x14ac:dyDescent="0.25">
      <c r="A27" s="16" t="s">
        <v>6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16" x14ac:dyDescent="0.25">
      <c r="A28" s="4" t="s">
        <v>7</v>
      </c>
      <c r="B28" s="2">
        <f>MIN(B17:B26)</f>
        <v>6209</v>
      </c>
      <c r="C28" s="2">
        <f>MIN(C17:C26)</f>
        <v>12</v>
      </c>
      <c r="D28" s="2">
        <f>MIN(D17:D26)</f>
        <v>536</v>
      </c>
      <c r="E28" s="2">
        <f>MIN(E17:E26)</f>
        <v>1</v>
      </c>
      <c r="F28" s="2">
        <f>MIN(F17:F26)</f>
        <v>102</v>
      </c>
      <c r="G28" s="2">
        <f>MIN(G17:G26)</f>
        <v>108</v>
      </c>
      <c r="H28" s="2">
        <f>MIN(H17:H26)</f>
        <v>432</v>
      </c>
      <c r="I28" s="2">
        <f>MIN(I17:I26)</f>
        <v>459</v>
      </c>
      <c r="J28" s="2">
        <f>MIN(J17:J26)</f>
        <v>529</v>
      </c>
      <c r="K28" s="2">
        <f>MIN(K17:K26)</f>
        <v>453</v>
      </c>
      <c r="L28" s="2">
        <f>MIN(L17:L26)</f>
        <v>642</v>
      </c>
      <c r="M28" s="2">
        <f>MIN(M17:M26)</f>
        <v>280</v>
      </c>
      <c r="N28" s="2">
        <f>MIN(N17:N26)</f>
        <v>16338</v>
      </c>
      <c r="O28" s="2">
        <f>MIN(O17:O26)</f>
        <v>282</v>
      </c>
      <c r="P28" s="2">
        <f>MIN(P17:P26)</f>
        <v>347</v>
      </c>
    </row>
    <row r="29" spans="1:16" x14ac:dyDescent="0.25">
      <c r="A29" s="4" t="s">
        <v>8</v>
      </c>
      <c r="B29" s="2">
        <f>MAX(B17:B26)</f>
        <v>9584</v>
      </c>
      <c r="C29" s="2">
        <f>MAX(C17:C26)</f>
        <v>14</v>
      </c>
      <c r="D29" s="2">
        <f>MAX(D17:D26)</f>
        <v>799</v>
      </c>
      <c r="E29" s="2">
        <f>MAX(E17:E26)</f>
        <v>1</v>
      </c>
      <c r="F29" s="2">
        <f>MAX(F17:F26)</f>
        <v>118</v>
      </c>
      <c r="G29" s="2">
        <f>MAX(G17:G26)</f>
        <v>110</v>
      </c>
      <c r="H29" s="2">
        <f>MAX(H17:H26)</f>
        <v>440</v>
      </c>
      <c r="I29" s="2">
        <f>MAX(I17:I26)</f>
        <v>467</v>
      </c>
      <c r="J29" s="2">
        <f>MAX(J17:J26)</f>
        <v>539</v>
      </c>
      <c r="K29" s="2">
        <f>MAX(K17:K26)</f>
        <v>462</v>
      </c>
      <c r="L29" s="2">
        <f>MAX(L17:L26)</f>
        <v>654</v>
      </c>
      <c r="M29" s="2">
        <f>MAX(M17:M26)</f>
        <v>286</v>
      </c>
      <c r="N29" s="2">
        <f>MAX(N17:N26)</f>
        <v>19505</v>
      </c>
      <c r="O29" s="2">
        <f>MAX(O17:O26)</f>
        <v>287</v>
      </c>
      <c r="P29" s="2">
        <f>MAX(P17:P26)</f>
        <v>353</v>
      </c>
    </row>
    <row r="31" spans="1:16" x14ac:dyDescent="0.25">
      <c r="B31" s="5" t="s">
        <v>9</v>
      </c>
      <c r="C31" s="5">
        <f>COUNTIF(E17:E26,1)</f>
        <v>10</v>
      </c>
      <c r="D31" s="5" t="s">
        <v>10</v>
      </c>
      <c r="E31" s="6">
        <f>C31/10</f>
        <v>1</v>
      </c>
    </row>
    <row r="32" spans="1:16" x14ac:dyDescent="0.25">
      <c r="B32" s="5"/>
      <c r="C32" s="5" t="s">
        <v>11</v>
      </c>
      <c r="D32" s="5"/>
      <c r="E32" s="6">
        <f>E31/1.1</f>
        <v>0.90909090909090906</v>
      </c>
    </row>
    <row r="33" spans="2:5" x14ac:dyDescent="0.25">
      <c r="B33" s="5"/>
      <c r="C33" s="5" t="s">
        <v>12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Vandal Warrior</vt:lpstr>
      <vt:lpstr>Jarl</vt:lpstr>
      <vt:lpstr>Dark Fighter</vt:lpstr>
      <vt:lpstr>Death Knight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Mashina</cp:lastModifiedBy>
  <dcterms:created xsi:type="dcterms:W3CDTF">2016-06-13T15:57:03Z</dcterms:created>
  <dcterms:modified xsi:type="dcterms:W3CDTF">2016-06-19T10:38:53Z</dcterms:modified>
</cp:coreProperties>
</file>