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ia\"/>
    </mc:Choice>
  </mc:AlternateContent>
  <bookViews>
    <workbookView xWindow="0" yWindow="0" windowWidth="28800" windowHeight="12195" activeTab="3"/>
  </bookViews>
  <sheets>
    <sheet name="Guard" sheetId="4" r:id="rId1"/>
    <sheet name="Draug" sheetId="3" r:id="rId2"/>
    <sheet name="Stone Golem" sheetId="2" r:id="rId3"/>
    <sheet name="Tatzelwurm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C41" i="1"/>
  <c r="E41" i="1" s="1"/>
  <c r="B39" i="1"/>
  <c r="B3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43" i="1"/>
  <c r="E32" i="3" l="1"/>
  <c r="E33" i="3"/>
  <c r="E32" i="2"/>
  <c r="E33" i="2"/>
  <c r="E42" i="1"/>
</calcChain>
</file>

<file path=xl/sharedStrings.xml><?xml version="1.0" encoding="utf-8"?>
<sst xmlns="http://schemas.openxmlformats.org/spreadsheetml/2006/main" count="166" uniqueCount="58">
  <si>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</si>
  <si>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</si>
  <si>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</si>
  <si>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</si>
  <si>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</si>
  <si>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</si>
  <si>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</si>
  <si>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</si>
  <si>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</si>
  <si>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</si>
  <si>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</si>
  <si>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</si>
  <si>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</si>
  <si>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</si>
  <si>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</si>
  <si>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</si>
  <si>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</si>
  <si>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</si>
  <si>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</si>
  <si>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</si>
  <si>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</si>
  <si>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</si>
  <si>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</si>
  <si>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</si>
  <si>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</si>
  <si>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</si>
  <si>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</si>
  <si>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</si>
  <si>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</si>
  <si>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</si>
  <si>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</si>
  <si>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</si>
  <si>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</si>
  <si>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</si>
  <si>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</si>
  <si>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</si>
  <si>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</si>
  <si>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</si>
  <si>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</si>
  <si>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</si>
  <si>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</si>
  <si>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</si>
  <si>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</si>
  <si>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</si>
  <si>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Tatzelwurm</t>
  </si>
  <si>
    <t>Guard</t>
  </si>
  <si>
    <t>Draug</t>
  </si>
  <si>
    <t>Stone Golem</t>
  </si>
  <si>
    <t>6288-10185</t>
  </si>
  <si>
    <t>13-15</t>
  </si>
  <si>
    <t>522-831</t>
  </si>
  <si>
    <t>5741-8161</t>
  </si>
  <si>
    <t>10-13</t>
  </si>
  <si>
    <t>559-820</t>
  </si>
  <si>
    <t>5579-8268</t>
  </si>
  <si>
    <t>527-767</t>
  </si>
  <si>
    <t>4965-7865</t>
  </si>
  <si>
    <t>519-801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</si>
</sst>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.bg.gladiatus.gameforge.com/game/8750/img/npc/2/1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50/img/npc/2/1_1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50/img/npc/2/1_1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50/img/npc/2/1_2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4" sqref="E1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56</v>
      </c>
    </row>
    <row r="6" spans="1:16" x14ac:dyDescent="0.25">
      <c r="E6" s="12" t="s">
        <v>52</v>
      </c>
    </row>
    <row r="9" spans="1:16" x14ac:dyDescent="0.25">
      <c r="E9" t="s">
        <v>57</v>
      </c>
    </row>
    <row r="11" spans="1:16" x14ac:dyDescent="0.25">
      <c r="F11" s="10"/>
    </row>
    <row r="13" spans="1:16" x14ac:dyDescent="0.25">
      <c r="C13" t="s">
        <v>0</v>
      </c>
      <c r="E13" s="7">
        <v>0.5</v>
      </c>
    </row>
    <row r="14" spans="1:16" x14ac:dyDescent="0.25">
      <c r="F14" s="7"/>
      <c r="G14" s="7"/>
    </row>
    <row r="15" spans="1:16" x14ac:dyDescent="0.25">
      <c r="B15" t="s">
        <v>1</v>
      </c>
      <c r="C15" s="1" t="s">
        <v>45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6651</v>
      </c>
      <c r="C17" s="3">
        <v>11</v>
      </c>
      <c r="D17" s="3">
        <v>519</v>
      </c>
      <c r="E17" s="3"/>
      <c r="F17" s="3"/>
      <c r="G17" s="3">
        <v>109</v>
      </c>
      <c r="H17" s="3">
        <v>218</v>
      </c>
      <c r="I17" s="3">
        <v>327</v>
      </c>
      <c r="J17" s="3">
        <v>457</v>
      </c>
      <c r="K17" s="3">
        <v>305</v>
      </c>
      <c r="L17" s="3">
        <v>343</v>
      </c>
      <c r="M17" s="3">
        <v>174</v>
      </c>
      <c r="N17" s="3">
        <v>9247</v>
      </c>
      <c r="O17" s="3">
        <v>251</v>
      </c>
      <c r="P17" s="3">
        <v>309</v>
      </c>
    </row>
    <row r="18" spans="1:16" x14ac:dyDescent="0.25">
      <c r="A18" s="2" t="s">
        <v>24</v>
      </c>
      <c r="B18" s="3">
        <v>4965</v>
      </c>
      <c r="C18" s="3">
        <v>13</v>
      </c>
      <c r="D18" s="3">
        <v>801</v>
      </c>
      <c r="E18" s="3">
        <v>1</v>
      </c>
      <c r="F18" s="3">
        <v>106</v>
      </c>
      <c r="G18" s="3">
        <v>109</v>
      </c>
      <c r="H18" s="3">
        <v>218</v>
      </c>
      <c r="I18" s="3">
        <v>327</v>
      </c>
      <c r="J18" s="3">
        <v>457</v>
      </c>
      <c r="K18" s="3">
        <v>305</v>
      </c>
      <c r="L18" s="3">
        <v>343</v>
      </c>
      <c r="M18" s="3">
        <v>174</v>
      </c>
      <c r="N18" s="3">
        <v>9210</v>
      </c>
      <c r="O18" s="3">
        <v>251</v>
      </c>
      <c r="P18" s="3">
        <v>309</v>
      </c>
    </row>
    <row r="19" spans="1:16" x14ac:dyDescent="0.25">
      <c r="A19" s="2" t="s">
        <v>25</v>
      </c>
      <c r="B19" s="3">
        <v>6498</v>
      </c>
      <c r="C19" s="3">
        <v>10</v>
      </c>
      <c r="D19" s="3">
        <v>734</v>
      </c>
      <c r="E19" s="3"/>
      <c r="F19" s="3"/>
      <c r="G19" s="3">
        <v>109</v>
      </c>
      <c r="H19" s="3">
        <v>218</v>
      </c>
      <c r="I19" s="3">
        <v>327</v>
      </c>
      <c r="J19" s="3">
        <v>457</v>
      </c>
      <c r="K19" s="3">
        <v>305</v>
      </c>
      <c r="L19" s="3">
        <v>343</v>
      </c>
      <c r="M19" s="3">
        <v>174</v>
      </c>
      <c r="N19" s="3">
        <v>7769</v>
      </c>
      <c r="O19" s="3">
        <v>251</v>
      </c>
      <c r="P19" s="3">
        <v>309</v>
      </c>
    </row>
    <row r="20" spans="1:16" x14ac:dyDescent="0.25">
      <c r="A20" s="2" t="s">
        <v>26</v>
      </c>
      <c r="B20" s="3">
        <v>7854</v>
      </c>
      <c r="C20" s="3">
        <v>10</v>
      </c>
      <c r="D20" s="3">
        <v>594</v>
      </c>
      <c r="E20" s="3">
        <v>1</v>
      </c>
      <c r="F20" s="3">
        <v>103</v>
      </c>
      <c r="G20" s="3">
        <v>108</v>
      </c>
      <c r="H20" s="3">
        <v>216</v>
      </c>
      <c r="I20" s="3">
        <v>324</v>
      </c>
      <c r="J20" s="3">
        <v>453</v>
      </c>
      <c r="K20" s="3">
        <v>302</v>
      </c>
      <c r="L20" s="3">
        <v>340</v>
      </c>
      <c r="M20" s="3">
        <v>172</v>
      </c>
      <c r="N20" s="3">
        <v>9320</v>
      </c>
      <c r="O20" s="3">
        <v>249</v>
      </c>
      <c r="P20" s="3">
        <v>306</v>
      </c>
    </row>
    <row r="21" spans="1:16" x14ac:dyDescent="0.25">
      <c r="A21" s="2" t="s">
        <v>27</v>
      </c>
      <c r="B21" s="3">
        <v>6498</v>
      </c>
      <c r="C21" s="3">
        <v>10</v>
      </c>
      <c r="D21" s="3">
        <v>734</v>
      </c>
      <c r="E21" s="3"/>
      <c r="F21" s="3"/>
      <c r="G21" s="3">
        <v>109</v>
      </c>
      <c r="H21" s="3">
        <v>218</v>
      </c>
      <c r="I21" s="3">
        <v>327</v>
      </c>
      <c r="J21" s="3">
        <v>457</v>
      </c>
      <c r="K21" s="3">
        <v>305</v>
      </c>
      <c r="L21" s="3">
        <v>343</v>
      </c>
      <c r="M21" s="3">
        <v>174</v>
      </c>
      <c r="N21" s="3">
        <v>7769</v>
      </c>
      <c r="O21" s="3">
        <v>251</v>
      </c>
      <c r="P21" s="3">
        <v>309</v>
      </c>
    </row>
    <row r="22" spans="1:16" x14ac:dyDescent="0.25">
      <c r="A22" s="2" t="s">
        <v>28</v>
      </c>
      <c r="B22" s="3">
        <v>6274</v>
      </c>
      <c r="C22" s="3">
        <v>10</v>
      </c>
      <c r="D22" s="3">
        <v>696</v>
      </c>
      <c r="E22" s="3">
        <v>1</v>
      </c>
      <c r="F22" s="3">
        <v>114</v>
      </c>
      <c r="G22" s="3">
        <v>109</v>
      </c>
      <c r="H22" s="3">
        <v>218</v>
      </c>
      <c r="I22" s="3">
        <v>327</v>
      </c>
      <c r="J22" s="3">
        <v>457</v>
      </c>
      <c r="K22" s="3">
        <v>305</v>
      </c>
      <c r="L22" s="3">
        <v>343</v>
      </c>
      <c r="M22" s="3">
        <v>174</v>
      </c>
      <c r="N22" s="3">
        <v>8840</v>
      </c>
      <c r="O22" s="3">
        <v>251</v>
      </c>
      <c r="P22" s="3">
        <v>309</v>
      </c>
    </row>
    <row r="23" spans="1:16" x14ac:dyDescent="0.25">
      <c r="A23" s="2" t="s">
        <v>29</v>
      </c>
      <c r="B23" s="3">
        <v>7865</v>
      </c>
      <c r="C23" s="3">
        <v>11</v>
      </c>
      <c r="D23" s="3">
        <v>644</v>
      </c>
      <c r="E23" s="3">
        <v>1</v>
      </c>
      <c r="F23" s="3">
        <v>118</v>
      </c>
      <c r="G23" s="3">
        <v>109</v>
      </c>
      <c r="H23" s="3">
        <v>218</v>
      </c>
      <c r="I23" s="3">
        <v>327</v>
      </c>
      <c r="J23" s="3">
        <v>457</v>
      </c>
      <c r="K23" s="3">
        <v>305</v>
      </c>
      <c r="L23" s="3">
        <v>343</v>
      </c>
      <c r="M23" s="3">
        <v>174</v>
      </c>
      <c r="N23" s="3">
        <v>9158</v>
      </c>
      <c r="O23" s="3">
        <v>251</v>
      </c>
      <c r="P23" s="3">
        <v>309</v>
      </c>
    </row>
    <row r="24" spans="1:16" x14ac:dyDescent="0.25">
      <c r="A24" s="2" t="s">
        <v>30</v>
      </c>
      <c r="B24" s="3">
        <v>7138</v>
      </c>
      <c r="C24" s="3">
        <v>13</v>
      </c>
      <c r="D24" s="3">
        <v>607</v>
      </c>
      <c r="E24" s="3">
        <v>1</v>
      </c>
      <c r="F24" s="3">
        <v>112</v>
      </c>
      <c r="G24" s="3">
        <v>109</v>
      </c>
      <c r="H24" s="3">
        <v>218</v>
      </c>
      <c r="I24" s="3">
        <v>327</v>
      </c>
      <c r="J24" s="3">
        <v>457</v>
      </c>
      <c r="K24" s="3">
        <v>305</v>
      </c>
      <c r="L24" s="3">
        <v>343</v>
      </c>
      <c r="M24" s="3">
        <v>174</v>
      </c>
      <c r="N24" s="3">
        <v>8384</v>
      </c>
      <c r="O24" s="3">
        <v>251</v>
      </c>
      <c r="P24" s="3">
        <v>309</v>
      </c>
    </row>
    <row r="25" spans="1:16" x14ac:dyDescent="0.25">
      <c r="A25" s="2" t="s">
        <v>31</v>
      </c>
      <c r="B25" s="3">
        <v>5499</v>
      </c>
      <c r="C25" s="3">
        <v>11</v>
      </c>
      <c r="D25" s="3">
        <v>759</v>
      </c>
      <c r="E25" s="3"/>
      <c r="F25" s="3"/>
      <c r="G25" s="3">
        <v>109</v>
      </c>
      <c r="H25" s="3">
        <v>218</v>
      </c>
      <c r="I25" s="3">
        <v>327</v>
      </c>
      <c r="J25" s="3">
        <v>457</v>
      </c>
      <c r="K25" s="3">
        <v>305</v>
      </c>
      <c r="L25" s="3">
        <v>343</v>
      </c>
      <c r="M25" s="3">
        <v>174</v>
      </c>
      <c r="N25" s="3">
        <v>7861</v>
      </c>
      <c r="O25" s="3">
        <v>251</v>
      </c>
      <c r="P25" s="3">
        <v>309</v>
      </c>
    </row>
    <row r="26" spans="1:16" x14ac:dyDescent="0.25">
      <c r="A26" s="2" t="s">
        <v>32</v>
      </c>
      <c r="B26" s="3">
        <v>5491</v>
      </c>
      <c r="C26" s="3">
        <v>13</v>
      </c>
      <c r="D26" s="3">
        <v>629</v>
      </c>
      <c r="E26" s="3">
        <v>1</v>
      </c>
      <c r="F26" s="3">
        <v>101</v>
      </c>
      <c r="G26" s="3">
        <v>108</v>
      </c>
      <c r="H26" s="3">
        <v>216</v>
      </c>
      <c r="I26" s="3">
        <v>324</v>
      </c>
      <c r="J26" s="3">
        <v>453</v>
      </c>
      <c r="K26" s="3">
        <v>302</v>
      </c>
      <c r="L26" s="3">
        <v>340</v>
      </c>
      <c r="M26" s="3">
        <v>172</v>
      </c>
      <c r="N26" s="3">
        <v>9320</v>
      </c>
      <c r="O26" s="3">
        <v>249</v>
      </c>
      <c r="P26" s="3">
        <v>306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4965</v>
      </c>
      <c r="C28" s="2">
        <f t="shared" ref="C28:P28" si="0">MIN(C17:C26)</f>
        <v>10</v>
      </c>
      <c r="D28" s="2">
        <f t="shared" si="0"/>
        <v>519</v>
      </c>
      <c r="E28" s="2">
        <f t="shared" si="0"/>
        <v>1</v>
      </c>
      <c r="F28" s="2">
        <f t="shared" si="0"/>
        <v>101</v>
      </c>
      <c r="G28" s="2">
        <f t="shared" si="0"/>
        <v>108</v>
      </c>
      <c r="H28" s="2">
        <f t="shared" si="0"/>
        <v>216</v>
      </c>
      <c r="I28" s="2">
        <f t="shared" si="0"/>
        <v>324</v>
      </c>
      <c r="J28" s="2">
        <f t="shared" si="0"/>
        <v>453</v>
      </c>
      <c r="K28" s="2">
        <f t="shared" si="0"/>
        <v>302</v>
      </c>
      <c r="L28" s="2">
        <f t="shared" si="0"/>
        <v>340</v>
      </c>
      <c r="M28" s="2">
        <f t="shared" si="0"/>
        <v>172</v>
      </c>
      <c r="N28" s="2">
        <f t="shared" si="0"/>
        <v>7769</v>
      </c>
      <c r="O28" s="2">
        <f t="shared" si="0"/>
        <v>249</v>
      </c>
      <c r="P28" s="2">
        <f t="shared" si="0"/>
        <v>306</v>
      </c>
    </row>
    <row r="29" spans="1:16" x14ac:dyDescent="0.25">
      <c r="A29" s="4" t="s">
        <v>8</v>
      </c>
      <c r="B29" s="2">
        <f>MAX(B17:B26)</f>
        <v>7865</v>
      </c>
      <c r="C29" s="2">
        <f t="shared" ref="C29:P29" si="1">MAX(C17:C26)</f>
        <v>13</v>
      </c>
      <c r="D29" s="2">
        <f t="shared" si="1"/>
        <v>801</v>
      </c>
      <c r="E29" s="2">
        <f t="shared" si="1"/>
        <v>1</v>
      </c>
      <c r="F29" s="2">
        <f t="shared" si="1"/>
        <v>118</v>
      </c>
      <c r="G29" s="2">
        <f t="shared" si="1"/>
        <v>109</v>
      </c>
      <c r="H29" s="2">
        <f t="shared" si="1"/>
        <v>218</v>
      </c>
      <c r="I29" s="2">
        <f t="shared" si="1"/>
        <v>327</v>
      </c>
      <c r="J29" s="2">
        <f t="shared" si="1"/>
        <v>457</v>
      </c>
      <c r="K29" s="2">
        <f t="shared" si="1"/>
        <v>305</v>
      </c>
      <c r="L29" s="2">
        <f t="shared" si="1"/>
        <v>343</v>
      </c>
      <c r="M29" s="2">
        <f t="shared" si="1"/>
        <v>174</v>
      </c>
      <c r="N29" s="2">
        <f t="shared" si="1"/>
        <v>9320</v>
      </c>
      <c r="O29" s="2">
        <f t="shared" si="1"/>
        <v>251</v>
      </c>
      <c r="P29" s="2">
        <f t="shared" si="1"/>
        <v>309</v>
      </c>
    </row>
    <row r="31" spans="1:16" x14ac:dyDescent="0.25">
      <c r="B31" s="5" t="s">
        <v>9</v>
      </c>
      <c r="C31" s="5">
        <f>COUNTIF(E17:E26,1)</f>
        <v>6</v>
      </c>
      <c r="D31" s="5" t="s">
        <v>10</v>
      </c>
      <c r="E31" s="6">
        <f>C31/10</f>
        <v>0.6</v>
      </c>
    </row>
    <row r="32" spans="1:16" x14ac:dyDescent="0.25">
      <c r="B32" s="5"/>
      <c r="C32" s="5" t="s">
        <v>11</v>
      </c>
      <c r="D32" s="5"/>
      <c r="E32" s="6">
        <f>E31/1.1</f>
        <v>0.54545454545454541</v>
      </c>
    </row>
    <row r="33" spans="2:5" x14ac:dyDescent="0.25">
      <c r="B33" s="5"/>
      <c r="C33" s="5" t="s">
        <v>12</v>
      </c>
      <c r="D33" s="5"/>
      <c r="E33" s="6">
        <f>E31/1.2</f>
        <v>0.5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4" sqref="E1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54</v>
      </c>
    </row>
    <row r="6" spans="1:16" x14ac:dyDescent="0.25">
      <c r="E6" s="12" t="s">
        <v>52</v>
      </c>
    </row>
    <row r="9" spans="1:16" x14ac:dyDescent="0.25">
      <c r="E9" t="s">
        <v>55</v>
      </c>
    </row>
    <row r="13" spans="1:16" x14ac:dyDescent="0.25">
      <c r="C13" t="s">
        <v>0</v>
      </c>
      <c r="E13" s="7">
        <v>0.25</v>
      </c>
    </row>
    <row r="14" spans="1:16" x14ac:dyDescent="0.25">
      <c r="E14" s="7"/>
      <c r="F14" s="7"/>
    </row>
    <row r="15" spans="1:16" x14ac:dyDescent="0.25">
      <c r="B15" t="s">
        <v>1</v>
      </c>
      <c r="C15" s="1" t="s">
        <v>46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7018</v>
      </c>
      <c r="C17" s="3">
        <v>11</v>
      </c>
      <c r="D17" s="3">
        <v>736</v>
      </c>
      <c r="E17" s="3"/>
      <c r="F17" s="3"/>
      <c r="G17" s="3">
        <v>110</v>
      </c>
      <c r="H17" s="3">
        <v>286</v>
      </c>
      <c r="I17" s="3">
        <v>467</v>
      </c>
      <c r="J17" s="3">
        <v>539</v>
      </c>
      <c r="K17" s="3">
        <v>198</v>
      </c>
      <c r="L17" s="3">
        <v>539</v>
      </c>
      <c r="M17" s="3">
        <v>176</v>
      </c>
      <c r="N17" s="3">
        <v>9065</v>
      </c>
      <c r="O17" s="3">
        <v>254</v>
      </c>
      <c r="P17" s="3">
        <v>311</v>
      </c>
    </row>
    <row r="18" spans="1:16" x14ac:dyDescent="0.25">
      <c r="A18" s="2" t="s">
        <v>24</v>
      </c>
      <c r="B18" s="3">
        <v>6483</v>
      </c>
      <c r="C18" s="3">
        <v>13</v>
      </c>
      <c r="D18" s="3">
        <v>719</v>
      </c>
      <c r="E18" s="3"/>
      <c r="F18" s="3"/>
      <c r="G18" s="3">
        <v>110</v>
      </c>
      <c r="H18" s="3">
        <v>286</v>
      </c>
      <c r="I18" s="3">
        <v>467</v>
      </c>
      <c r="J18" s="3">
        <v>539</v>
      </c>
      <c r="K18" s="3">
        <v>198</v>
      </c>
      <c r="L18" s="3">
        <v>539</v>
      </c>
      <c r="M18" s="3">
        <v>176</v>
      </c>
      <c r="N18" s="3">
        <v>7804</v>
      </c>
      <c r="O18" s="3">
        <v>254</v>
      </c>
      <c r="P18" s="3">
        <v>311</v>
      </c>
    </row>
    <row r="19" spans="1:16" x14ac:dyDescent="0.25">
      <c r="A19" s="2" t="s">
        <v>25</v>
      </c>
      <c r="B19" s="3">
        <v>5579</v>
      </c>
      <c r="C19" s="3">
        <v>13</v>
      </c>
      <c r="D19" s="3">
        <v>527</v>
      </c>
      <c r="E19" s="3"/>
      <c r="F19" s="3"/>
      <c r="G19" s="3">
        <v>110</v>
      </c>
      <c r="H19" s="3">
        <v>286</v>
      </c>
      <c r="I19" s="3">
        <v>467</v>
      </c>
      <c r="J19" s="3">
        <v>539</v>
      </c>
      <c r="K19" s="3">
        <v>198</v>
      </c>
      <c r="L19" s="3">
        <v>539</v>
      </c>
      <c r="M19" s="3">
        <v>176</v>
      </c>
      <c r="N19" s="3">
        <v>7853</v>
      </c>
      <c r="O19" s="3">
        <v>254</v>
      </c>
      <c r="P19" s="3">
        <v>311</v>
      </c>
    </row>
    <row r="20" spans="1:16" x14ac:dyDescent="0.25">
      <c r="A20" s="2" t="s">
        <v>26</v>
      </c>
      <c r="B20" s="3">
        <v>6799</v>
      </c>
      <c r="C20" s="3">
        <v>11</v>
      </c>
      <c r="D20" s="3">
        <v>585</v>
      </c>
      <c r="E20" s="3"/>
      <c r="F20" s="3"/>
      <c r="G20" s="3">
        <v>109</v>
      </c>
      <c r="H20" s="3">
        <v>283</v>
      </c>
      <c r="I20" s="3">
        <v>463</v>
      </c>
      <c r="J20" s="3">
        <v>534</v>
      </c>
      <c r="K20" s="3">
        <v>196</v>
      </c>
      <c r="L20" s="3">
        <v>534</v>
      </c>
      <c r="M20" s="3">
        <v>174</v>
      </c>
      <c r="N20" s="3">
        <v>9327</v>
      </c>
      <c r="O20" s="3">
        <v>251</v>
      </c>
      <c r="P20" s="3">
        <v>309</v>
      </c>
    </row>
    <row r="21" spans="1:16" x14ac:dyDescent="0.25">
      <c r="A21" s="2" t="s">
        <v>27</v>
      </c>
      <c r="B21" s="3">
        <v>6858</v>
      </c>
      <c r="C21" s="3">
        <v>13</v>
      </c>
      <c r="D21" s="3">
        <v>539</v>
      </c>
      <c r="E21" s="3">
        <v>1</v>
      </c>
      <c r="F21" s="3">
        <v>109</v>
      </c>
      <c r="G21" s="3">
        <v>111</v>
      </c>
      <c r="H21" s="3">
        <v>288</v>
      </c>
      <c r="I21" s="3">
        <v>471</v>
      </c>
      <c r="J21" s="3">
        <v>543</v>
      </c>
      <c r="K21" s="3">
        <v>199</v>
      </c>
      <c r="L21" s="3">
        <v>543</v>
      </c>
      <c r="M21" s="3">
        <v>177</v>
      </c>
      <c r="N21" s="3">
        <v>9305</v>
      </c>
      <c r="O21" s="3">
        <v>256</v>
      </c>
      <c r="P21" s="3">
        <v>314</v>
      </c>
    </row>
    <row r="22" spans="1:16" x14ac:dyDescent="0.25">
      <c r="A22" s="2" t="s">
        <v>28</v>
      </c>
      <c r="B22" s="3">
        <v>6619</v>
      </c>
      <c r="C22" s="3">
        <v>13</v>
      </c>
      <c r="D22" s="3">
        <v>767</v>
      </c>
      <c r="E22" s="3">
        <v>1</v>
      </c>
      <c r="F22" s="3">
        <v>114</v>
      </c>
      <c r="G22" s="3">
        <v>111</v>
      </c>
      <c r="H22" s="3">
        <v>288</v>
      </c>
      <c r="I22" s="3">
        <v>471</v>
      </c>
      <c r="J22" s="3">
        <v>543</v>
      </c>
      <c r="K22" s="3">
        <v>199</v>
      </c>
      <c r="L22" s="3">
        <v>543</v>
      </c>
      <c r="M22" s="3">
        <v>177</v>
      </c>
      <c r="N22" s="3">
        <v>8447</v>
      </c>
      <c r="O22" s="3">
        <v>256</v>
      </c>
      <c r="P22" s="3">
        <v>314</v>
      </c>
    </row>
    <row r="23" spans="1:16" x14ac:dyDescent="0.25">
      <c r="A23" s="2" t="s">
        <v>29</v>
      </c>
      <c r="B23" s="3">
        <v>8268</v>
      </c>
      <c r="C23" s="3">
        <v>11</v>
      </c>
      <c r="D23" s="3">
        <v>604</v>
      </c>
      <c r="E23" s="3"/>
      <c r="F23" s="3"/>
      <c r="G23" s="3">
        <v>111</v>
      </c>
      <c r="H23" s="3">
        <v>288</v>
      </c>
      <c r="I23" s="3">
        <v>471</v>
      </c>
      <c r="J23" s="3">
        <v>543</v>
      </c>
      <c r="K23" s="3">
        <v>199</v>
      </c>
      <c r="L23" s="3">
        <v>543</v>
      </c>
      <c r="M23" s="3">
        <v>177</v>
      </c>
      <c r="N23" s="3">
        <v>8447</v>
      </c>
      <c r="O23" s="3">
        <v>256</v>
      </c>
      <c r="P23" s="3">
        <v>314</v>
      </c>
    </row>
    <row r="24" spans="1:16" x14ac:dyDescent="0.25">
      <c r="A24" s="2" t="s">
        <v>30</v>
      </c>
      <c r="B24" s="3">
        <v>6748</v>
      </c>
      <c r="C24" s="3">
        <v>11</v>
      </c>
      <c r="D24" s="3">
        <v>644</v>
      </c>
      <c r="E24" s="3"/>
      <c r="F24" s="3"/>
      <c r="G24" s="3">
        <v>111</v>
      </c>
      <c r="H24" s="3">
        <v>288</v>
      </c>
      <c r="I24" s="3">
        <v>471</v>
      </c>
      <c r="J24" s="3">
        <v>543</v>
      </c>
      <c r="K24" s="3">
        <v>199</v>
      </c>
      <c r="L24" s="3">
        <v>543</v>
      </c>
      <c r="M24" s="3">
        <v>177</v>
      </c>
      <c r="N24" s="3">
        <v>9348</v>
      </c>
      <c r="O24" s="3">
        <v>256</v>
      </c>
      <c r="P24" s="3">
        <v>314</v>
      </c>
    </row>
    <row r="25" spans="1:16" x14ac:dyDescent="0.25">
      <c r="A25" s="2" t="s">
        <v>31</v>
      </c>
      <c r="B25" s="3">
        <v>6993</v>
      </c>
      <c r="C25" s="3">
        <v>10</v>
      </c>
      <c r="D25" s="3">
        <v>709</v>
      </c>
      <c r="E25" s="3">
        <v>1</v>
      </c>
      <c r="F25" s="3">
        <v>117</v>
      </c>
      <c r="G25" s="3">
        <v>112</v>
      </c>
      <c r="H25" s="3">
        <v>291</v>
      </c>
      <c r="I25" s="3">
        <v>476</v>
      </c>
      <c r="J25" s="3">
        <v>548</v>
      </c>
      <c r="K25" s="3">
        <v>201</v>
      </c>
      <c r="L25" s="3">
        <v>548</v>
      </c>
      <c r="M25" s="3">
        <v>179</v>
      </c>
      <c r="N25" s="3">
        <v>9397</v>
      </c>
      <c r="O25" s="3">
        <v>258</v>
      </c>
      <c r="P25" s="3">
        <v>317</v>
      </c>
    </row>
    <row r="26" spans="1:16" x14ac:dyDescent="0.25">
      <c r="A26" s="2" t="s">
        <v>32</v>
      </c>
      <c r="B26" s="3">
        <v>7669</v>
      </c>
      <c r="C26" s="3">
        <v>10</v>
      </c>
      <c r="D26" s="3">
        <v>541</v>
      </c>
      <c r="E26" s="3"/>
      <c r="F26" s="3"/>
      <c r="G26" s="3">
        <v>109</v>
      </c>
      <c r="H26" s="3">
        <v>283</v>
      </c>
      <c r="I26" s="3">
        <v>463</v>
      </c>
      <c r="J26" s="3">
        <v>534</v>
      </c>
      <c r="K26" s="3">
        <v>196</v>
      </c>
      <c r="L26" s="3">
        <v>534</v>
      </c>
      <c r="M26" s="3">
        <v>174</v>
      </c>
      <c r="N26" s="3">
        <v>9315</v>
      </c>
      <c r="O26" s="3">
        <v>251</v>
      </c>
      <c r="P26" s="3">
        <v>309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5579</v>
      </c>
      <c r="C28" s="2">
        <f t="shared" ref="C28:P28" si="0">MIN(C17:C26)</f>
        <v>10</v>
      </c>
      <c r="D28" s="2">
        <f t="shared" si="0"/>
        <v>527</v>
      </c>
      <c r="E28" s="2">
        <f t="shared" si="0"/>
        <v>1</v>
      </c>
      <c r="F28" s="2">
        <f t="shared" si="0"/>
        <v>109</v>
      </c>
      <c r="G28" s="2">
        <f t="shared" si="0"/>
        <v>109</v>
      </c>
      <c r="H28" s="2">
        <f t="shared" si="0"/>
        <v>283</v>
      </c>
      <c r="I28" s="2">
        <f t="shared" si="0"/>
        <v>463</v>
      </c>
      <c r="J28" s="2">
        <f t="shared" si="0"/>
        <v>534</v>
      </c>
      <c r="K28" s="2">
        <f t="shared" si="0"/>
        <v>196</v>
      </c>
      <c r="L28" s="2">
        <f t="shared" si="0"/>
        <v>534</v>
      </c>
      <c r="M28" s="2">
        <f t="shared" si="0"/>
        <v>174</v>
      </c>
      <c r="N28" s="2">
        <f t="shared" si="0"/>
        <v>7804</v>
      </c>
      <c r="O28" s="2">
        <f t="shared" si="0"/>
        <v>251</v>
      </c>
      <c r="P28" s="2">
        <f t="shared" si="0"/>
        <v>309</v>
      </c>
    </row>
    <row r="29" spans="1:16" x14ac:dyDescent="0.25">
      <c r="A29" s="4" t="s">
        <v>8</v>
      </c>
      <c r="B29" s="2">
        <f>MAX(B17:B26)</f>
        <v>8268</v>
      </c>
      <c r="C29" s="2">
        <f t="shared" ref="C29:P29" si="1">MAX(C17:C26)</f>
        <v>13</v>
      </c>
      <c r="D29" s="2">
        <f t="shared" si="1"/>
        <v>767</v>
      </c>
      <c r="E29" s="2">
        <f t="shared" si="1"/>
        <v>1</v>
      </c>
      <c r="F29" s="2">
        <f t="shared" si="1"/>
        <v>117</v>
      </c>
      <c r="G29" s="2">
        <f t="shared" si="1"/>
        <v>112</v>
      </c>
      <c r="H29" s="2">
        <f t="shared" si="1"/>
        <v>291</v>
      </c>
      <c r="I29" s="2">
        <f t="shared" si="1"/>
        <v>476</v>
      </c>
      <c r="J29" s="2">
        <f t="shared" si="1"/>
        <v>548</v>
      </c>
      <c r="K29" s="2">
        <f t="shared" si="1"/>
        <v>201</v>
      </c>
      <c r="L29" s="2">
        <f t="shared" si="1"/>
        <v>548</v>
      </c>
      <c r="M29" s="2">
        <f t="shared" si="1"/>
        <v>179</v>
      </c>
      <c r="N29" s="2">
        <f t="shared" si="1"/>
        <v>9397</v>
      </c>
      <c r="O29" s="2">
        <f t="shared" si="1"/>
        <v>258</v>
      </c>
      <c r="P29" s="2">
        <f t="shared" si="1"/>
        <v>317</v>
      </c>
    </row>
    <row r="31" spans="1:16" x14ac:dyDescent="0.25">
      <c r="B31" s="5" t="s">
        <v>9</v>
      </c>
      <c r="C31" s="5">
        <f>COUNTIF(E17:E26,1)</f>
        <v>3</v>
      </c>
      <c r="D31" s="5" t="s">
        <v>10</v>
      </c>
      <c r="E31" s="6">
        <f>C31/10</f>
        <v>0.3</v>
      </c>
    </row>
    <row r="32" spans="1:16" x14ac:dyDescent="0.25">
      <c r="B32" s="5"/>
      <c r="C32" s="5" t="s">
        <v>11</v>
      </c>
      <c r="D32" s="5"/>
      <c r="E32" s="6">
        <f>E31/1.1</f>
        <v>0.27272727272727271</v>
      </c>
    </row>
    <row r="33" spans="2:5" x14ac:dyDescent="0.25">
      <c r="B33" s="5"/>
      <c r="C33" s="5" t="s">
        <v>12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L21" sqref="L21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51</v>
      </c>
    </row>
    <row r="6" spans="1:16" x14ac:dyDescent="0.25">
      <c r="E6" s="12" t="s">
        <v>52</v>
      </c>
    </row>
    <row r="9" spans="1:16" x14ac:dyDescent="0.25">
      <c r="E9" t="s">
        <v>53</v>
      </c>
    </row>
    <row r="13" spans="1:16" x14ac:dyDescent="0.25">
      <c r="C13" t="s">
        <v>0</v>
      </c>
      <c r="E13" s="7">
        <v>0.33</v>
      </c>
    </row>
    <row r="15" spans="1:16" x14ac:dyDescent="0.25">
      <c r="B15" t="s">
        <v>1</v>
      </c>
      <c r="C15" s="1" t="s">
        <v>47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8161</v>
      </c>
      <c r="C17" s="3">
        <v>13</v>
      </c>
      <c r="D17" s="3">
        <v>722</v>
      </c>
      <c r="E17" s="3"/>
      <c r="F17" s="3"/>
      <c r="G17" s="3">
        <v>112</v>
      </c>
      <c r="H17" s="3">
        <v>403</v>
      </c>
      <c r="I17" s="3">
        <v>168</v>
      </c>
      <c r="J17" s="3">
        <v>313</v>
      </c>
      <c r="K17" s="3">
        <v>672</v>
      </c>
      <c r="L17" s="3">
        <v>313</v>
      </c>
      <c r="M17" s="3">
        <v>44</v>
      </c>
      <c r="N17" s="3">
        <v>21462</v>
      </c>
      <c r="O17" s="3">
        <v>224</v>
      </c>
      <c r="P17" s="3">
        <v>275</v>
      </c>
    </row>
    <row r="18" spans="1:16" x14ac:dyDescent="0.25">
      <c r="A18" s="2" t="s">
        <v>24</v>
      </c>
      <c r="B18" s="3">
        <v>6081</v>
      </c>
      <c r="C18" s="3">
        <v>13</v>
      </c>
      <c r="D18" s="3">
        <v>736</v>
      </c>
      <c r="E18" s="3"/>
      <c r="F18" s="3"/>
      <c r="G18" s="3">
        <v>112</v>
      </c>
      <c r="H18" s="3">
        <v>403</v>
      </c>
      <c r="I18" s="3">
        <v>168</v>
      </c>
      <c r="J18" s="3">
        <v>313</v>
      </c>
      <c r="K18" s="3">
        <v>672</v>
      </c>
      <c r="L18" s="3">
        <v>313</v>
      </c>
      <c r="M18" s="3">
        <v>44</v>
      </c>
      <c r="N18" s="3">
        <v>22166</v>
      </c>
      <c r="O18" s="3">
        <v>224</v>
      </c>
      <c r="P18" s="3">
        <v>275</v>
      </c>
    </row>
    <row r="19" spans="1:16" x14ac:dyDescent="0.25">
      <c r="A19" s="2" t="s">
        <v>25</v>
      </c>
      <c r="B19" s="3">
        <v>7970</v>
      </c>
      <c r="C19" s="3">
        <v>13</v>
      </c>
      <c r="D19" s="3">
        <v>820</v>
      </c>
      <c r="E19" s="3"/>
      <c r="F19" s="3"/>
      <c r="G19" s="3">
        <v>113</v>
      </c>
      <c r="H19" s="3">
        <v>406</v>
      </c>
      <c r="I19" s="3">
        <v>169</v>
      </c>
      <c r="J19" s="3">
        <v>316</v>
      </c>
      <c r="K19" s="3">
        <v>678</v>
      </c>
      <c r="L19" s="3">
        <v>316</v>
      </c>
      <c r="M19" s="3">
        <v>45</v>
      </c>
      <c r="N19" s="3">
        <v>23947</v>
      </c>
      <c r="O19" s="3">
        <v>226</v>
      </c>
      <c r="P19" s="3">
        <v>277</v>
      </c>
    </row>
    <row r="20" spans="1:16" x14ac:dyDescent="0.25">
      <c r="A20" s="2" t="s">
        <v>26</v>
      </c>
      <c r="B20" s="3">
        <v>7748</v>
      </c>
      <c r="C20" s="3">
        <v>10</v>
      </c>
      <c r="D20" s="3">
        <v>559</v>
      </c>
      <c r="E20" s="3"/>
      <c r="F20" s="3"/>
      <c r="G20" s="3">
        <v>110</v>
      </c>
      <c r="H20" s="3">
        <v>396</v>
      </c>
      <c r="I20" s="3">
        <v>165</v>
      </c>
      <c r="J20" s="3">
        <v>308</v>
      </c>
      <c r="K20" s="3">
        <v>660</v>
      </c>
      <c r="L20" s="3">
        <v>308</v>
      </c>
      <c r="M20" s="3">
        <v>44</v>
      </c>
      <c r="N20" s="3">
        <v>19750</v>
      </c>
      <c r="O20" s="3">
        <v>220</v>
      </c>
      <c r="P20" s="3">
        <v>270</v>
      </c>
    </row>
    <row r="21" spans="1:16" x14ac:dyDescent="0.25">
      <c r="A21" s="2" t="s">
        <v>27</v>
      </c>
      <c r="B21" s="3">
        <v>7763</v>
      </c>
      <c r="C21" s="3">
        <v>13</v>
      </c>
      <c r="D21" s="3">
        <v>729</v>
      </c>
      <c r="E21" s="3">
        <v>1</v>
      </c>
      <c r="F21" s="3">
        <v>108</v>
      </c>
      <c r="G21" s="3">
        <v>111</v>
      </c>
      <c r="H21" s="3">
        <v>399</v>
      </c>
      <c r="I21" s="3">
        <v>166</v>
      </c>
      <c r="J21" s="3">
        <v>310</v>
      </c>
      <c r="K21" s="3">
        <v>666</v>
      </c>
      <c r="L21" s="3">
        <v>310</v>
      </c>
      <c r="M21" s="3">
        <v>44</v>
      </c>
      <c r="N21" s="3">
        <v>24154</v>
      </c>
      <c r="O21" s="3">
        <v>222</v>
      </c>
      <c r="P21" s="3">
        <v>272</v>
      </c>
    </row>
    <row r="22" spans="1:16" x14ac:dyDescent="0.25">
      <c r="A22" s="2" t="s">
        <v>28</v>
      </c>
      <c r="B22" s="3">
        <v>6963</v>
      </c>
      <c r="C22" s="3">
        <v>13</v>
      </c>
      <c r="D22" s="3">
        <v>719</v>
      </c>
      <c r="E22" s="3">
        <v>1</v>
      </c>
      <c r="F22" s="3">
        <v>119</v>
      </c>
      <c r="G22" s="3">
        <v>112</v>
      </c>
      <c r="H22" s="3">
        <v>403</v>
      </c>
      <c r="I22" s="3">
        <v>168</v>
      </c>
      <c r="J22" s="3">
        <v>313</v>
      </c>
      <c r="K22" s="3">
        <v>672</v>
      </c>
      <c r="L22" s="3">
        <v>313</v>
      </c>
      <c r="M22" s="3">
        <v>44</v>
      </c>
      <c r="N22" s="3">
        <v>22801</v>
      </c>
      <c r="O22" s="3">
        <v>224</v>
      </c>
      <c r="P22" s="3">
        <v>275</v>
      </c>
    </row>
    <row r="23" spans="1:16" x14ac:dyDescent="0.25">
      <c r="A23" s="2" t="s">
        <v>29</v>
      </c>
      <c r="B23" s="3">
        <v>7378</v>
      </c>
      <c r="C23" s="3">
        <v>11</v>
      </c>
      <c r="D23" s="3">
        <v>761</v>
      </c>
      <c r="E23" s="3">
        <v>1</v>
      </c>
      <c r="F23" s="3">
        <v>120</v>
      </c>
      <c r="G23" s="3">
        <v>111</v>
      </c>
      <c r="H23" s="3">
        <v>399</v>
      </c>
      <c r="I23" s="3">
        <v>166</v>
      </c>
      <c r="J23" s="3">
        <v>310</v>
      </c>
      <c r="K23" s="3">
        <v>666</v>
      </c>
      <c r="L23" s="3">
        <v>310</v>
      </c>
      <c r="M23" s="3">
        <v>44</v>
      </c>
      <c r="N23" s="3">
        <v>22230</v>
      </c>
      <c r="O23" s="3">
        <v>222</v>
      </c>
      <c r="P23" s="3">
        <v>272</v>
      </c>
    </row>
    <row r="24" spans="1:16" x14ac:dyDescent="0.25">
      <c r="A24" s="2" t="s">
        <v>30</v>
      </c>
      <c r="B24" s="3">
        <v>6159</v>
      </c>
      <c r="C24" s="3">
        <v>13</v>
      </c>
      <c r="D24" s="3">
        <v>666</v>
      </c>
      <c r="E24" s="3">
        <v>1</v>
      </c>
      <c r="F24" s="3">
        <v>106</v>
      </c>
      <c r="G24" s="3">
        <v>112</v>
      </c>
      <c r="H24" s="3">
        <v>403</v>
      </c>
      <c r="I24" s="3">
        <v>168</v>
      </c>
      <c r="J24" s="3">
        <v>313</v>
      </c>
      <c r="K24" s="3">
        <v>672</v>
      </c>
      <c r="L24" s="3">
        <v>313</v>
      </c>
      <c r="M24" s="3">
        <v>44</v>
      </c>
      <c r="N24" s="3">
        <v>21133</v>
      </c>
      <c r="O24" s="3">
        <v>224</v>
      </c>
      <c r="P24" s="3">
        <v>275</v>
      </c>
    </row>
    <row r="25" spans="1:16" x14ac:dyDescent="0.25">
      <c r="A25" s="2" t="s">
        <v>31</v>
      </c>
      <c r="B25" s="3">
        <v>5741</v>
      </c>
      <c r="C25" s="3">
        <v>10</v>
      </c>
      <c r="D25" s="3">
        <v>679</v>
      </c>
      <c r="E25" s="3"/>
      <c r="F25" s="3"/>
      <c r="G25" s="3">
        <v>113</v>
      </c>
      <c r="H25" s="3">
        <v>406</v>
      </c>
      <c r="I25" s="3">
        <v>169</v>
      </c>
      <c r="J25" s="3">
        <v>316</v>
      </c>
      <c r="K25" s="3">
        <v>678</v>
      </c>
      <c r="L25" s="3">
        <v>316</v>
      </c>
      <c r="M25" s="3">
        <v>45</v>
      </c>
      <c r="N25" s="3">
        <v>22017</v>
      </c>
      <c r="O25" s="3">
        <v>226</v>
      </c>
      <c r="P25" s="3">
        <v>277</v>
      </c>
    </row>
    <row r="26" spans="1:16" x14ac:dyDescent="0.25">
      <c r="A26" s="2" t="s">
        <v>32</v>
      </c>
      <c r="B26" s="3">
        <v>6301</v>
      </c>
      <c r="C26" s="3">
        <v>13</v>
      </c>
      <c r="D26" s="3">
        <v>759</v>
      </c>
      <c r="E26" s="3"/>
      <c r="F26" s="3"/>
      <c r="G26" s="3">
        <v>111</v>
      </c>
      <c r="H26" s="3">
        <v>399</v>
      </c>
      <c r="I26" s="3">
        <v>166</v>
      </c>
      <c r="J26" s="3">
        <v>310</v>
      </c>
      <c r="K26" s="3">
        <v>666</v>
      </c>
      <c r="L26" s="3">
        <v>310</v>
      </c>
      <c r="M26" s="3">
        <v>44</v>
      </c>
      <c r="N26" s="3">
        <v>23172</v>
      </c>
      <c r="O26" s="3">
        <v>222</v>
      </c>
      <c r="P26" s="3">
        <v>272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5741</v>
      </c>
      <c r="C28" s="2">
        <f t="shared" ref="C28:P28" si="0">MIN(C17:C26)</f>
        <v>10</v>
      </c>
      <c r="D28" s="2">
        <f t="shared" si="0"/>
        <v>559</v>
      </c>
      <c r="E28" s="2">
        <f t="shared" si="0"/>
        <v>1</v>
      </c>
      <c r="F28" s="2">
        <f t="shared" si="0"/>
        <v>106</v>
      </c>
      <c r="G28" s="2">
        <f t="shared" si="0"/>
        <v>110</v>
      </c>
      <c r="H28" s="2">
        <f t="shared" si="0"/>
        <v>396</v>
      </c>
      <c r="I28" s="2">
        <f t="shared" si="0"/>
        <v>165</v>
      </c>
      <c r="J28" s="2">
        <f t="shared" si="0"/>
        <v>308</v>
      </c>
      <c r="K28" s="2">
        <f t="shared" si="0"/>
        <v>660</v>
      </c>
      <c r="L28" s="2">
        <f t="shared" si="0"/>
        <v>308</v>
      </c>
      <c r="M28" s="2">
        <f t="shared" si="0"/>
        <v>44</v>
      </c>
      <c r="N28" s="2">
        <f t="shared" si="0"/>
        <v>19750</v>
      </c>
      <c r="O28" s="2">
        <f t="shared" si="0"/>
        <v>220</v>
      </c>
      <c r="P28" s="2">
        <f t="shared" si="0"/>
        <v>270</v>
      </c>
    </row>
    <row r="29" spans="1:16" x14ac:dyDescent="0.25">
      <c r="A29" s="4" t="s">
        <v>8</v>
      </c>
      <c r="B29" s="2">
        <f>MAX(B17:B26)</f>
        <v>8161</v>
      </c>
      <c r="C29" s="2">
        <f t="shared" ref="C29:P29" si="1">MAX(C17:C26)</f>
        <v>13</v>
      </c>
      <c r="D29" s="2">
        <f t="shared" si="1"/>
        <v>820</v>
      </c>
      <c r="E29" s="2">
        <f t="shared" si="1"/>
        <v>1</v>
      </c>
      <c r="F29" s="2">
        <f t="shared" si="1"/>
        <v>120</v>
      </c>
      <c r="G29" s="2">
        <f t="shared" si="1"/>
        <v>113</v>
      </c>
      <c r="H29" s="2">
        <f t="shared" si="1"/>
        <v>406</v>
      </c>
      <c r="I29" s="2">
        <f t="shared" si="1"/>
        <v>169</v>
      </c>
      <c r="J29" s="2">
        <f t="shared" si="1"/>
        <v>316</v>
      </c>
      <c r="K29" s="2">
        <f t="shared" si="1"/>
        <v>678</v>
      </c>
      <c r="L29" s="2">
        <f t="shared" si="1"/>
        <v>316</v>
      </c>
      <c r="M29" s="2">
        <f t="shared" si="1"/>
        <v>45</v>
      </c>
      <c r="N29" s="2">
        <f t="shared" si="1"/>
        <v>24154</v>
      </c>
      <c r="O29" s="2">
        <f t="shared" si="1"/>
        <v>226</v>
      </c>
      <c r="P29" s="2">
        <f t="shared" si="1"/>
        <v>277</v>
      </c>
    </row>
    <row r="31" spans="1:16" x14ac:dyDescent="0.25">
      <c r="B31" s="5" t="s">
        <v>9</v>
      </c>
      <c r="C31" s="5">
        <f>COUNTIF(E17:E26,1)</f>
        <v>4</v>
      </c>
      <c r="D31" s="5" t="s">
        <v>10</v>
      </c>
      <c r="E31" s="6">
        <f>C31/10</f>
        <v>0.4</v>
      </c>
    </row>
    <row r="32" spans="1:16" x14ac:dyDescent="0.25">
      <c r="B32" s="5"/>
      <c r="C32" s="5" t="s">
        <v>11</v>
      </c>
      <c r="D32" s="5"/>
      <c r="E32" s="6">
        <f>E31/1.1</f>
        <v>0.36363636363636365</v>
      </c>
    </row>
    <row r="33" spans="2:5" x14ac:dyDescent="0.25">
      <c r="B33" s="5"/>
      <c r="C33" s="5" t="s">
        <v>12</v>
      </c>
      <c r="D33" s="5"/>
      <c r="E33" s="6">
        <f>E31/1.2</f>
        <v>0.33333333333333337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7" workbookViewId="0">
      <selection activeCell="N27" sqref="N27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44</v>
      </c>
    </row>
    <row r="3" spans="1:16" x14ac:dyDescent="0.25">
      <c r="E3" t="s">
        <v>48</v>
      </c>
    </row>
    <row r="6" spans="1:16" x14ac:dyDescent="0.25">
      <c r="E6" s="12" t="s">
        <v>49</v>
      </c>
    </row>
    <row r="9" spans="1:16" x14ac:dyDescent="0.25">
      <c r="E9" t="s">
        <v>50</v>
      </c>
    </row>
    <row r="13" spans="1:16" x14ac:dyDescent="0.25">
      <c r="C13" t="s">
        <v>0</v>
      </c>
      <c r="E13" s="7">
        <v>0.33</v>
      </c>
    </row>
    <row r="15" spans="1:16" x14ac:dyDescent="0.25">
      <c r="B15" t="s">
        <v>1</v>
      </c>
      <c r="C15" s="1" t="s">
        <v>44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6888</v>
      </c>
      <c r="C17" s="3">
        <v>15</v>
      </c>
      <c r="D17" s="3">
        <v>715</v>
      </c>
      <c r="E17" s="3"/>
      <c r="F17" s="3"/>
      <c r="G17" s="3">
        <v>114</v>
      </c>
      <c r="H17" s="3">
        <v>501</v>
      </c>
      <c r="I17" s="3">
        <v>285</v>
      </c>
      <c r="J17" s="3">
        <v>518</v>
      </c>
      <c r="K17" s="3">
        <v>547</v>
      </c>
      <c r="L17" s="3">
        <v>638</v>
      </c>
      <c r="M17" s="3">
        <v>250</v>
      </c>
      <c r="N17" s="3">
        <v>20546</v>
      </c>
      <c r="O17" s="3">
        <v>333</v>
      </c>
      <c r="P17" s="3">
        <v>409</v>
      </c>
    </row>
    <row r="18" spans="1:16" x14ac:dyDescent="0.25">
      <c r="A18" s="2" t="s">
        <v>24</v>
      </c>
      <c r="B18" s="3">
        <v>9659</v>
      </c>
      <c r="C18" s="3">
        <v>13</v>
      </c>
      <c r="D18" s="3">
        <v>627</v>
      </c>
      <c r="E18" s="3"/>
      <c r="F18" s="3"/>
      <c r="G18" s="3">
        <v>114</v>
      </c>
      <c r="H18" s="3">
        <v>501</v>
      </c>
      <c r="I18" s="3">
        <v>285</v>
      </c>
      <c r="J18" s="3">
        <v>518</v>
      </c>
      <c r="K18" s="3">
        <v>547</v>
      </c>
      <c r="L18" s="3">
        <v>638</v>
      </c>
      <c r="M18" s="3">
        <v>250</v>
      </c>
      <c r="N18" s="3">
        <v>24280</v>
      </c>
      <c r="O18" s="3">
        <v>333</v>
      </c>
      <c r="P18" s="3">
        <v>409</v>
      </c>
    </row>
    <row r="19" spans="1:16" x14ac:dyDescent="0.25">
      <c r="A19" s="2" t="s">
        <v>25</v>
      </c>
      <c r="B19" s="3">
        <v>9489</v>
      </c>
      <c r="C19" s="3">
        <v>15</v>
      </c>
      <c r="D19" s="3">
        <v>522</v>
      </c>
      <c r="E19" s="3">
        <v>1</v>
      </c>
      <c r="F19" s="3">
        <v>105</v>
      </c>
      <c r="G19" s="3">
        <v>114</v>
      </c>
      <c r="H19" s="3">
        <v>501</v>
      </c>
      <c r="I19" s="3">
        <v>285</v>
      </c>
      <c r="J19" s="3">
        <v>518</v>
      </c>
      <c r="K19" s="3">
        <v>547</v>
      </c>
      <c r="L19" s="3">
        <v>638</v>
      </c>
      <c r="M19" s="3">
        <v>250</v>
      </c>
      <c r="N19" s="3">
        <v>22709</v>
      </c>
      <c r="O19" s="3">
        <v>333</v>
      </c>
      <c r="P19" s="3">
        <v>409</v>
      </c>
    </row>
    <row r="20" spans="1:16" x14ac:dyDescent="0.25">
      <c r="A20" s="2" t="s">
        <v>26</v>
      </c>
      <c r="B20" s="3">
        <v>10185</v>
      </c>
      <c r="C20" s="3">
        <v>15</v>
      </c>
      <c r="D20" s="3">
        <v>649</v>
      </c>
      <c r="E20" s="3"/>
      <c r="F20" s="3"/>
      <c r="G20" s="3">
        <v>114</v>
      </c>
      <c r="H20" s="3">
        <v>501</v>
      </c>
      <c r="I20" s="3">
        <v>285</v>
      </c>
      <c r="J20" s="3">
        <v>518</v>
      </c>
      <c r="K20" s="3">
        <v>547</v>
      </c>
      <c r="L20" s="3">
        <v>638</v>
      </c>
      <c r="M20" s="3">
        <v>250</v>
      </c>
      <c r="N20" s="3">
        <v>24916</v>
      </c>
      <c r="O20" s="3">
        <v>333</v>
      </c>
      <c r="P20" s="3">
        <v>409</v>
      </c>
    </row>
    <row r="21" spans="1:16" x14ac:dyDescent="0.25">
      <c r="A21" s="2" t="s">
        <v>27</v>
      </c>
      <c r="B21" s="3">
        <v>8813</v>
      </c>
      <c r="C21" s="3">
        <v>14</v>
      </c>
      <c r="D21" s="3">
        <v>594</v>
      </c>
      <c r="E21" s="3"/>
      <c r="F21" s="3"/>
      <c r="G21" s="3">
        <v>113</v>
      </c>
      <c r="H21" s="3">
        <v>497</v>
      </c>
      <c r="I21" s="3">
        <v>282</v>
      </c>
      <c r="J21" s="3">
        <v>514</v>
      </c>
      <c r="K21" s="3">
        <v>542</v>
      </c>
      <c r="L21" s="3">
        <v>632</v>
      </c>
      <c r="M21" s="3">
        <v>248</v>
      </c>
      <c r="N21" s="3">
        <v>22065</v>
      </c>
      <c r="O21" s="3">
        <v>330</v>
      </c>
      <c r="P21" s="3">
        <v>405</v>
      </c>
    </row>
    <row r="22" spans="1:16" x14ac:dyDescent="0.25">
      <c r="A22" s="2" t="s">
        <v>28</v>
      </c>
      <c r="B22" s="3">
        <v>8516</v>
      </c>
      <c r="C22" s="3">
        <v>14</v>
      </c>
      <c r="D22" s="3">
        <v>614</v>
      </c>
      <c r="E22" s="3"/>
      <c r="F22" s="3"/>
      <c r="G22" s="3">
        <v>114</v>
      </c>
      <c r="H22" s="3">
        <v>501</v>
      </c>
      <c r="I22" s="3">
        <v>285</v>
      </c>
      <c r="J22" s="3">
        <v>518</v>
      </c>
      <c r="K22" s="3">
        <v>547</v>
      </c>
      <c r="L22" s="3">
        <v>638</v>
      </c>
      <c r="M22" s="3">
        <v>250</v>
      </c>
      <c r="N22" s="3">
        <v>22781</v>
      </c>
      <c r="O22" s="3">
        <v>333</v>
      </c>
      <c r="P22" s="3">
        <v>409</v>
      </c>
    </row>
    <row r="23" spans="1:16" x14ac:dyDescent="0.25">
      <c r="A23" s="2" t="s">
        <v>29</v>
      </c>
      <c r="B23" s="3">
        <v>10011</v>
      </c>
      <c r="C23" s="3">
        <v>13</v>
      </c>
      <c r="D23" s="3">
        <v>651</v>
      </c>
      <c r="E23" s="3"/>
      <c r="F23" s="3"/>
      <c r="G23" s="3">
        <v>113</v>
      </c>
      <c r="H23" s="3">
        <v>497</v>
      </c>
      <c r="I23" s="3">
        <v>282</v>
      </c>
      <c r="J23" s="3">
        <v>514</v>
      </c>
      <c r="K23" s="3">
        <v>542</v>
      </c>
      <c r="L23" s="3">
        <v>632</v>
      </c>
      <c r="M23" s="3">
        <v>248</v>
      </c>
      <c r="N23" s="3">
        <v>24589</v>
      </c>
      <c r="O23" s="3">
        <v>330</v>
      </c>
      <c r="P23" s="3">
        <v>405</v>
      </c>
    </row>
    <row r="24" spans="1:16" x14ac:dyDescent="0.25">
      <c r="A24" s="2" t="s">
        <v>30</v>
      </c>
      <c r="B24" s="3">
        <v>7840</v>
      </c>
      <c r="C24" s="3">
        <v>13</v>
      </c>
      <c r="D24" s="3">
        <v>831</v>
      </c>
      <c r="E24" s="3"/>
      <c r="F24" s="3"/>
      <c r="G24" s="3">
        <v>112</v>
      </c>
      <c r="H24" s="3">
        <v>492</v>
      </c>
      <c r="I24" s="3">
        <v>280</v>
      </c>
      <c r="J24" s="3">
        <v>509</v>
      </c>
      <c r="K24" s="3">
        <v>537</v>
      </c>
      <c r="L24" s="3">
        <v>627</v>
      </c>
      <c r="M24" s="3">
        <v>246</v>
      </c>
      <c r="N24" s="3">
        <v>21658</v>
      </c>
      <c r="O24" s="3">
        <v>327</v>
      </c>
      <c r="P24" s="3">
        <v>402</v>
      </c>
    </row>
    <row r="25" spans="1:16" x14ac:dyDescent="0.25">
      <c r="A25" s="2" t="s">
        <v>31</v>
      </c>
      <c r="B25" s="3">
        <v>6664</v>
      </c>
      <c r="C25" s="3">
        <v>14</v>
      </c>
      <c r="D25" s="3">
        <v>614</v>
      </c>
      <c r="E25" s="3"/>
      <c r="F25" s="3"/>
      <c r="G25" s="3">
        <v>113</v>
      </c>
      <c r="H25" s="3">
        <v>497</v>
      </c>
      <c r="I25" s="3">
        <v>282</v>
      </c>
      <c r="J25" s="3">
        <v>514</v>
      </c>
      <c r="K25" s="3">
        <v>542</v>
      </c>
      <c r="L25" s="3">
        <v>632</v>
      </c>
      <c r="M25" s="3">
        <v>248</v>
      </c>
      <c r="N25" s="3">
        <v>21370</v>
      </c>
      <c r="O25" s="3">
        <v>330</v>
      </c>
      <c r="P25" s="3">
        <v>405</v>
      </c>
    </row>
    <row r="26" spans="1:16" x14ac:dyDescent="0.25">
      <c r="A26" s="2" t="s">
        <v>32</v>
      </c>
      <c r="B26" s="3">
        <v>7246</v>
      </c>
      <c r="C26" s="3">
        <v>13</v>
      </c>
      <c r="D26" s="3">
        <v>785</v>
      </c>
      <c r="E26" s="3">
        <v>1</v>
      </c>
      <c r="F26" s="3">
        <v>108</v>
      </c>
      <c r="G26" s="3">
        <v>114</v>
      </c>
      <c r="H26" s="3">
        <v>501</v>
      </c>
      <c r="I26" s="3">
        <v>285</v>
      </c>
      <c r="J26" s="3">
        <v>518</v>
      </c>
      <c r="K26" s="3">
        <v>547</v>
      </c>
      <c r="L26" s="3">
        <v>638</v>
      </c>
      <c r="M26" s="3">
        <v>250</v>
      </c>
      <c r="N26" s="3">
        <v>19717</v>
      </c>
      <c r="O26" s="3">
        <v>333</v>
      </c>
      <c r="P26" s="3">
        <v>409</v>
      </c>
    </row>
    <row r="27" spans="1:16" x14ac:dyDescent="0.25">
      <c r="A27" s="2" t="s">
        <v>34</v>
      </c>
      <c r="B27" s="3">
        <v>6288</v>
      </c>
      <c r="C27" s="3">
        <v>14</v>
      </c>
      <c r="D27" s="3">
        <v>567</v>
      </c>
      <c r="E27" s="3">
        <v>1</v>
      </c>
      <c r="F27" s="3">
        <v>120</v>
      </c>
      <c r="G27" s="3">
        <v>114</v>
      </c>
      <c r="H27" s="3">
        <v>501</v>
      </c>
      <c r="I27" s="3">
        <v>285</v>
      </c>
      <c r="J27" s="3">
        <v>518</v>
      </c>
      <c r="K27" s="3">
        <v>547</v>
      </c>
      <c r="L27" s="3">
        <v>638</v>
      </c>
      <c r="M27" s="3">
        <v>250</v>
      </c>
      <c r="N27" s="3">
        <v>21790</v>
      </c>
      <c r="O27" s="3">
        <v>333</v>
      </c>
      <c r="P27" s="3">
        <v>409</v>
      </c>
    </row>
    <row r="28" spans="1:16" x14ac:dyDescent="0.25">
      <c r="A28" s="2" t="s">
        <v>35</v>
      </c>
      <c r="B28" s="3">
        <v>8909</v>
      </c>
      <c r="C28" s="3">
        <v>14</v>
      </c>
      <c r="D28" s="3">
        <v>779</v>
      </c>
      <c r="E28" s="3">
        <v>1</v>
      </c>
      <c r="F28" s="3">
        <v>123</v>
      </c>
      <c r="G28" s="3">
        <v>112</v>
      </c>
      <c r="H28" s="3">
        <v>492</v>
      </c>
      <c r="I28" s="3">
        <v>280</v>
      </c>
      <c r="J28" s="3">
        <v>509</v>
      </c>
      <c r="K28" s="3">
        <v>537</v>
      </c>
      <c r="L28" s="3">
        <v>627</v>
      </c>
      <c r="M28" s="3">
        <v>246</v>
      </c>
      <c r="N28" s="3">
        <v>21167</v>
      </c>
      <c r="O28" s="3">
        <v>327</v>
      </c>
      <c r="P28" s="3">
        <v>402</v>
      </c>
    </row>
    <row r="29" spans="1:16" x14ac:dyDescent="0.25">
      <c r="A29" s="2" t="s">
        <v>36</v>
      </c>
      <c r="B29" s="3">
        <v>8174</v>
      </c>
      <c r="C29" s="3">
        <v>13</v>
      </c>
      <c r="D29" s="3">
        <v>635</v>
      </c>
      <c r="E29" s="3"/>
      <c r="F29" s="3"/>
      <c r="G29" s="3">
        <v>113</v>
      </c>
      <c r="H29" s="3">
        <v>497</v>
      </c>
      <c r="I29" s="3">
        <v>282</v>
      </c>
      <c r="J29" s="3">
        <v>514</v>
      </c>
      <c r="K29" s="3">
        <v>542</v>
      </c>
      <c r="L29" s="3">
        <v>632</v>
      </c>
      <c r="M29" s="3">
        <v>248</v>
      </c>
      <c r="N29" s="3">
        <v>23948</v>
      </c>
      <c r="O29" s="3">
        <v>330</v>
      </c>
      <c r="P29" s="3">
        <v>405</v>
      </c>
    </row>
    <row r="30" spans="1:16" x14ac:dyDescent="0.25">
      <c r="A30" s="2" t="s">
        <v>37</v>
      </c>
      <c r="B30" s="3">
        <v>7706</v>
      </c>
      <c r="C30" s="3">
        <v>14</v>
      </c>
      <c r="D30" s="3">
        <v>765</v>
      </c>
      <c r="E30" s="3"/>
      <c r="F30" s="3"/>
      <c r="G30" s="3">
        <v>113</v>
      </c>
      <c r="H30" s="3">
        <v>497</v>
      </c>
      <c r="I30" s="3">
        <v>282</v>
      </c>
      <c r="J30" s="3">
        <v>514</v>
      </c>
      <c r="K30" s="3">
        <v>542</v>
      </c>
      <c r="L30" s="3">
        <v>632</v>
      </c>
      <c r="M30" s="3">
        <v>248</v>
      </c>
      <c r="N30" s="3">
        <v>20614</v>
      </c>
      <c r="O30" s="3">
        <v>330</v>
      </c>
      <c r="P30" s="3">
        <v>405</v>
      </c>
    </row>
    <row r="31" spans="1:16" x14ac:dyDescent="0.25">
      <c r="A31" s="2" t="s">
        <v>38</v>
      </c>
      <c r="B31" s="3">
        <v>9133</v>
      </c>
      <c r="C31" s="3">
        <v>14</v>
      </c>
      <c r="D31" s="3">
        <v>584</v>
      </c>
      <c r="E31" s="3">
        <v>1</v>
      </c>
      <c r="F31" s="3">
        <v>111</v>
      </c>
      <c r="G31" s="3">
        <v>113</v>
      </c>
      <c r="H31" s="3">
        <v>497</v>
      </c>
      <c r="I31" s="3">
        <v>282</v>
      </c>
      <c r="J31" s="3">
        <v>514</v>
      </c>
      <c r="K31" s="3">
        <v>542</v>
      </c>
      <c r="L31" s="3">
        <v>632</v>
      </c>
      <c r="M31" s="3">
        <v>248</v>
      </c>
      <c r="N31" s="3">
        <v>22090</v>
      </c>
      <c r="O31" s="3">
        <v>330</v>
      </c>
      <c r="P31" s="3">
        <v>405</v>
      </c>
    </row>
    <row r="32" spans="1:16" x14ac:dyDescent="0.25">
      <c r="A32" s="2" t="s">
        <v>39</v>
      </c>
      <c r="B32" s="3">
        <v>8213</v>
      </c>
      <c r="C32" s="3">
        <v>13</v>
      </c>
      <c r="D32" s="3">
        <v>589</v>
      </c>
      <c r="E32" s="3"/>
      <c r="F32" s="3"/>
      <c r="G32" s="3">
        <v>112</v>
      </c>
      <c r="H32" s="3">
        <v>492</v>
      </c>
      <c r="I32" s="3">
        <v>280</v>
      </c>
      <c r="J32" s="3">
        <v>509</v>
      </c>
      <c r="K32" s="3">
        <v>537</v>
      </c>
      <c r="L32" s="3">
        <v>627</v>
      </c>
      <c r="M32" s="3">
        <v>246</v>
      </c>
      <c r="N32" s="3">
        <v>24490</v>
      </c>
      <c r="O32" s="3">
        <v>327</v>
      </c>
      <c r="P32" s="3">
        <v>402</v>
      </c>
    </row>
    <row r="33" spans="1:16" x14ac:dyDescent="0.25">
      <c r="A33" s="2" t="s">
        <v>40</v>
      </c>
      <c r="B33" s="3">
        <v>8718</v>
      </c>
      <c r="C33" s="3">
        <v>15</v>
      </c>
      <c r="D33" s="3">
        <v>724</v>
      </c>
      <c r="E33" s="3">
        <v>1</v>
      </c>
      <c r="F33" s="3">
        <v>112</v>
      </c>
      <c r="G33" s="3">
        <v>112</v>
      </c>
      <c r="H33" s="3">
        <v>492</v>
      </c>
      <c r="I33" s="3">
        <v>280</v>
      </c>
      <c r="J33" s="3">
        <v>509</v>
      </c>
      <c r="K33" s="3">
        <v>537</v>
      </c>
      <c r="L33" s="3">
        <v>627</v>
      </c>
      <c r="M33" s="3">
        <v>246</v>
      </c>
      <c r="N33" s="3">
        <v>22284</v>
      </c>
      <c r="O33" s="3">
        <v>327</v>
      </c>
      <c r="P33" s="3">
        <v>402</v>
      </c>
    </row>
    <row r="34" spans="1:16" x14ac:dyDescent="0.25">
      <c r="A34" s="2" t="s">
        <v>41</v>
      </c>
      <c r="B34" s="3">
        <v>9796</v>
      </c>
      <c r="C34" s="3">
        <v>14</v>
      </c>
      <c r="D34" s="3">
        <v>672</v>
      </c>
      <c r="E34" s="3">
        <v>1</v>
      </c>
      <c r="F34" s="3">
        <v>111</v>
      </c>
      <c r="G34" s="3">
        <v>113</v>
      </c>
      <c r="H34" s="3">
        <v>497</v>
      </c>
      <c r="I34" s="3">
        <v>282</v>
      </c>
      <c r="J34" s="3">
        <v>514</v>
      </c>
      <c r="K34" s="3">
        <v>542</v>
      </c>
      <c r="L34" s="3">
        <v>632</v>
      </c>
      <c r="M34" s="3">
        <v>248</v>
      </c>
      <c r="N34" s="3">
        <v>22369</v>
      </c>
      <c r="O34" s="3">
        <v>330</v>
      </c>
      <c r="P34" s="3">
        <v>405</v>
      </c>
    </row>
    <row r="35" spans="1:16" x14ac:dyDescent="0.25">
      <c r="A35" s="2" t="s">
        <v>42</v>
      </c>
      <c r="B35" s="3">
        <v>8763</v>
      </c>
      <c r="C35" s="3">
        <v>14</v>
      </c>
      <c r="D35" s="3">
        <v>586</v>
      </c>
      <c r="E35" s="3">
        <v>1</v>
      </c>
      <c r="F35" s="3">
        <v>102</v>
      </c>
      <c r="G35" s="3">
        <v>114</v>
      </c>
      <c r="H35" s="3">
        <v>501</v>
      </c>
      <c r="I35" s="3">
        <v>285</v>
      </c>
      <c r="J35" s="3">
        <v>518</v>
      </c>
      <c r="K35" s="3">
        <v>547</v>
      </c>
      <c r="L35" s="3">
        <v>638</v>
      </c>
      <c r="M35" s="3">
        <v>250</v>
      </c>
      <c r="N35" s="3">
        <v>23232</v>
      </c>
      <c r="O35" s="3">
        <v>333</v>
      </c>
      <c r="P35" s="3">
        <v>409</v>
      </c>
    </row>
    <row r="36" spans="1:16" x14ac:dyDescent="0.25">
      <c r="A36" s="2" t="s">
        <v>43</v>
      </c>
      <c r="B36" s="3">
        <v>9686</v>
      </c>
      <c r="C36" s="3">
        <v>13</v>
      </c>
      <c r="D36" s="3">
        <v>824</v>
      </c>
      <c r="E36" s="3"/>
      <c r="F36" s="3"/>
      <c r="G36" s="3">
        <v>114</v>
      </c>
      <c r="H36" s="3">
        <v>501</v>
      </c>
      <c r="I36" s="3">
        <v>285</v>
      </c>
      <c r="J36" s="3">
        <v>518</v>
      </c>
      <c r="K36" s="3">
        <v>547</v>
      </c>
      <c r="L36" s="3">
        <v>638</v>
      </c>
      <c r="M36" s="3">
        <v>250</v>
      </c>
      <c r="N36" s="3">
        <v>23603</v>
      </c>
      <c r="O36" s="3">
        <v>333</v>
      </c>
      <c r="P36" s="3">
        <v>409</v>
      </c>
    </row>
    <row r="37" spans="1:16" x14ac:dyDescent="0.25">
      <c r="A37" s="16" t="s">
        <v>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5">
      <c r="A38" s="4" t="s">
        <v>7</v>
      </c>
      <c r="B38" s="2">
        <f>MIN(B17:B36)</f>
        <v>6288</v>
      </c>
      <c r="C38" s="2">
        <f t="shared" ref="C38:P38" si="0">MIN(C17:C36)</f>
        <v>13</v>
      </c>
      <c r="D38" s="2">
        <f t="shared" si="0"/>
        <v>522</v>
      </c>
      <c r="E38" s="2">
        <f t="shared" si="0"/>
        <v>1</v>
      </c>
      <c r="F38" s="2">
        <f t="shared" si="0"/>
        <v>102</v>
      </c>
      <c r="G38" s="2">
        <f t="shared" si="0"/>
        <v>112</v>
      </c>
      <c r="H38" s="2">
        <f t="shared" si="0"/>
        <v>492</v>
      </c>
      <c r="I38" s="2">
        <f t="shared" si="0"/>
        <v>280</v>
      </c>
      <c r="J38" s="2">
        <f t="shared" si="0"/>
        <v>509</v>
      </c>
      <c r="K38" s="2">
        <f t="shared" si="0"/>
        <v>537</v>
      </c>
      <c r="L38" s="2">
        <f t="shared" si="0"/>
        <v>627</v>
      </c>
      <c r="M38" s="2">
        <f t="shared" si="0"/>
        <v>246</v>
      </c>
      <c r="N38" s="2">
        <f t="shared" si="0"/>
        <v>19717</v>
      </c>
      <c r="O38" s="2">
        <f t="shared" si="0"/>
        <v>327</v>
      </c>
      <c r="P38" s="2">
        <f t="shared" si="0"/>
        <v>402</v>
      </c>
    </row>
    <row r="39" spans="1:16" x14ac:dyDescent="0.25">
      <c r="A39" s="4" t="s">
        <v>8</v>
      </c>
      <c r="B39" s="2">
        <f>MAX(B17:B36)</f>
        <v>10185</v>
      </c>
      <c r="C39" s="2">
        <f t="shared" ref="C39:P39" si="1">MAX(C17:C36)</f>
        <v>15</v>
      </c>
      <c r="D39" s="2">
        <f t="shared" si="1"/>
        <v>831</v>
      </c>
      <c r="E39" s="2">
        <f t="shared" si="1"/>
        <v>1</v>
      </c>
      <c r="F39" s="2">
        <f t="shared" si="1"/>
        <v>123</v>
      </c>
      <c r="G39" s="2">
        <f t="shared" si="1"/>
        <v>114</v>
      </c>
      <c r="H39" s="2">
        <f t="shared" si="1"/>
        <v>501</v>
      </c>
      <c r="I39" s="2">
        <f t="shared" si="1"/>
        <v>285</v>
      </c>
      <c r="J39" s="2">
        <f t="shared" si="1"/>
        <v>518</v>
      </c>
      <c r="K39" s="2">
        <f t="shared" si="1"/>
        <v>547</v>
      </c>
      <c r="L39" s="2">
        <f t="shared" si="1"/>
        <v>638</v>
      </c>
      <c r="M39" s="2">
        <f t="shared" si="1"/>
        <v>250</v>
      </c>
      <c r="N39" s="2">
        <f t="shared" si="1"/>
        <v>24916</v>
      </c>
      <c r="O39" s="2">
        <f t="shared" si="1"/>
        <v>333</v>
      </c>
      <c r="P39" s="2">
        <f t="shared" si="1"/>
        <v>409</v>
      </c>
    </row>
    <row r="41" spans="1:16" x14ac:dyDescent="0.25">
      <c r="B41" s="5" t="s">
        <v>9</v>
      </c>
      <c r="C41" s="5">
        <f>COUNTIF(E17:E36,1)</f>
        <v>8</v>
      </c>
      <c r="D41" s="5" t="s">
        <v>10</v>
      </c>
      <c r="E41" s="6">
        <f>C41/20</f>
        <v>0.4</v>
      </c>
    </row>
    <row r="42" spans="1:16" x14ac:dyDescent="0.25">
      <c r="B42" s="5"/>
      <c r="C42" s="5" t="s">
        <v>11</v>
      </c>
      <c r="D42" s="5"/>
      <c r="E42" s="6">
        <f>E41/1.1</f>
        <v>0.36363636363636365</v>
      </c>
    </row>
    <row r="43" spans="1:16" x14ac:dyDescent="0.25">
      <c r="B43" s="5"/>
      <c r="C43" s="5" t="s">
        <v>12</v>
      </c>
      <c r="D43" s="5"/>
      <c r="E43" s="6">
        <f>E41/1.2</f>
        <v>0.33333333333333337</v>
      </c>
    </row>
  </sheetData>
  <mergeCells count="1">
    <mergeCell ref="A37:P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Guard</vt:lpstr>
      <vt:lpstr>Draug</vt:lpstr>
      <vt:lpstr>Stone Golem</vt:lpstr>
      <vt:lpstr>Tatzelwurm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2016-06-25T09:51:38Z</dcterms:modified>
</cp:coreProperties>
</file>