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Gladiatus\spreadsheets\Expeditions\Germany\"/>
    </mc:Choice>
  </mc:AlternateContent>
  <bookViews>
    <workbookView xWindow="0" yWindow="0" windowWidth="28800" windowHeight="12285"/>
  </bookViews>
  <sheets>
    <sheet name="Hun" sheetId="4" r:id="rId1"/>
    <sheet name="Ancient" sheetId="3" r:id="rId2"/>
    <sheet name="Nachzehrer" sheetId="2" r:id="rId3"/>
    <sheet name="Abomination" sheetId="1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C28" i="1" l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C31" i="1"/>
  <c r="B29" i="1"/>
  <c r="B28" i="1"/>
  <c r="C31" i="4" l="1"/>
  <c r="E31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E33" i="4" l="1"/>
  <c r="E32" i="4"/>
  <c r="C31" i="3"/>
  <c r="E31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C31" i="2"/>
  <c r="E31" i="2" s="1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E33" i="1"/>
  <c r="E32" i="3" l="1"/>
  <c r="E33" i="3"/>
  <c r="E32" i="2"/>
  <c r="E33" i="2"/>
  <c r="E32" i="1"/>
</calcChain>
</file>

<file path=xl/sharedStrings.xml><?xml version="1.0" encoding="utf-8"?>
<sst xmlns="http://schemas.openxmlformats.org/spreadsheetml/2006/main" count="156" uniqueCount="50">
  <si>
    <t>Item drop rate</t>
  </si>
  <si>
    <t>Test Subject:</t>
  </si>
  <si>
    <t>Honour</t>
  </si>
  <si>
    <t>Gold</t>
  </si>
  <si>
    <t>Item drop</t>
  </si>
  <si>
    <t>Item level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</si>
  <si>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</si>
  <si>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</si>
  <si>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</si>
  <si>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</si>
  <si>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</si>
  <si>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</si>
  <si>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</si>
  <si>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</si>
  <si>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</si>
  <si>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</si>
  <si>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</si>
  <si>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</si>
  <si>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</si>
  <si>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</si>
  <si>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</si>
  <si>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</si>
  <si>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</si>
  <si>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</si>
  <si>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</si>
  <si>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</si>
  <si>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</si>
  <si>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</si>
  <si>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</si>
  <si>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</si>
  <si>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</si>
  <si>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</si>
  <si>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</si>
  <si>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Exp</t>
  </si>
  <si>
    <t>Hun</t>
  </si>
  <si>
    <t>Ancient</t>
  </si>
  <si>
    <t>Nachzehrer</t>
  </si>
  <si>
    <t>Abomination</t>
  </si>
  <si>
    <t>2073-3063</t>
  </si>
  <si>
    <t>5-7</t>
  </si>
  <si>
    <t>217-342</t>
  </si>
  <si>
    <t>2266-3246</t>
  </si>
  <si>
    <t>5-8</t>
  </si>
  <si>
    <t>219-306</t>
  </si>
  <si>
    <t>2541-3940</t>
  </si>
  <si>
    <t>6-8</t>
  </si>
  <si>
    <t>260-369</t>
  </si>
  <si>
    <t>2814-4632</t>
  </si>
  <si>
    <t>7-9</t>
  </si>
  <si>
    <t>239-402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</si>
</sst>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8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NumberFormat="1"/>
    <xf numFmtId="0" fontId="4" fillId="2" borderId="2" xfId="2" applyFont="1" applyBorder="1" applyAlignment="1">
      <alignment horizontal="center" vertical="center"/>
    </xf>
    <xf numFmtId="49" fontId="0" fillId="0" borderId="0" xfId="0" applyNumberFormat="1"/>
    <xf numFmtId="0" fontId="5" fillId="0" borderId="0" xfId="0" applyFont="1"/>
    <xf numFmtId="0" fontId="4" fillId="2" borderId="3" xfId="2" applyFont="1" applyBorder="1" applyAlignment="1">
      <alignment horizontal="center" vertical="center"/>
    </xf>
    <xf numFmtId="0" fontId="4" fillId="2" borderId="4" xfId="2" applyFont="1" applyBorder="1" applyAlignment="1">
      <alignment horizontal="center" vertical="center"/>
    </xf>
    <xf numFmtId="0" fontId="4" fillId="2" borderId="5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9" name="Picture 8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10" name="Picture 9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11" name="Picture 10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7" name="Picture 6" descr="Hu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10" name="Picture 9" descr="Ancien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10" name="Picture 9" descr="Nachzehre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10" name="Picture 9" descr="http://s2.bg.gladiatus.gameforge.com/game/8750/img/npc/2/2_3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I8" sqref="I8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3" t="s">
        <v>34</v>
      </c>
    </row>
    <row r="3" spans="1:16" x14ac:dyDescent="0.25">
      <c r="E3" t="s">
        <v>38</v>
      </c>
    </row>
    <row r="6" spans="1:16" x14ac:dyDescent="0.25">
      <c r="E6" s="12" t="s">
        <v>39</v>
      </c>
    </row>
    <row r="9" spans="1:16" x14ac:dyDescent="0.25">
      <c r="E9" t="s">
        <v>40</v>
      </c>
    </row>
    <row r="11" spans="1:16" x14ac:dyDescent="0.25">
      <c r="F11" s="10"/>
    </row>
    <row r="13" spans="1:16" x14ac:dyDescent="0.25">
      <c r="C13" t="s">
        <v>0</v>
      </c>
      <c r="E13" s="7"/>
    </row>
    <row r="14" spans="1:16" x14ac:dyDescent="0.25">
      <c r="F14" s="7"/>
      <c r="G14" s="7"/>
    </row>
    <row r="15" spans="1:16" x14ac:dyDescent="0.25">
      <c r="B15" t="s">
        <v>1</v>
      </c>
      <c r="C15" s="13" t="s">
        <v>34</v>
      </c>
    </row>
    <row r="16" spans="1:16" x14ac:dyDescent="0.25">
      <c r="A16" s="11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2332</v>
      </c>
      <c r="C17" s="3">
        <v>6</v>
      </c>
      <c r="D17" s="3">
        <v>223</v>
      </c>
      <c r="E17" s="3">
        <v>1</v>
      </c>
      <c r="F17" s="3">
        <v>60</v>
      </c>
      <c r="G17" s="3">
        <v>61</v>
      </c>
      <c r="H17" s="3">
        <v>109</v>
      </c>
      <c r="I17" s="3">
        <v>167</v>
      </c>
      <c r="J17" s="3">
        <v>234</v>
      </c>
      <c r="K17" s="3">
        <v>109</v>
      </c>
      <c r="L17" s="3">
        <v>170</v>
      </c>
      <c r="M17" s="3">
        <v>97</v>
      </c>
      <c r="N17" s="3"/>
      <c r="O17" s="3">
        <v>65</v>
      </c>
      <c r="P17" s="3">
        <v>80</v>
      </c>
    </row>
    <row r="18" spans="1:16" x14ac:dyDescent="0.25">
      <c r="A18" s="2" t="s">
        <v>24</v>
      </c>
      <c r="B18" s="3">
        <v>2153</v>
      </c>
      <c r="C18" s="3">
        <v>5</v>
      </c>
      <c r="D18" s="3">
        <v>335</v>
      </c>
      <c r="E18" s="3">
        <v>1</v>
      </c>
      <c r="F18" s="3">
        <v>54</v>
      </c>
      <c r="G18" s="3">
        <v>60</v>
      </c>
      <c r="H18" s="3">
        <v>108</v>
      </c>
      <c r="I18" s="3">
        <v>165</v>
      </c>
      <c r="J18" s="3">
        <v>231</v>
      </c>
      <c r="K18" s="3">
        <v>108</v>
      </c>
      <c r="L18" s="3">
        <v>168</v>
      </c>
      <c r="M18" s="3">
        <v>96</v>
      </c>
      <c r="N18" s="3">
        <v>3575</v>
      </c>
      <c r="O18" s="3">
        <v>64</v>
      </c>
      <c r="P18" s="3">
        <v>79</v>
      </c>
    </row>
    <row r="19" spans="1:16" x14ac:dyDescent="0.25">
      <c r="A19" s="2" t="s">
        <v>25</v>
      </c>
      <c r="B19" s="3">
        <v>2817</v>
      </c>
      <c r="C19" s="3">
        <v>7</v>
      </c>
      <c r="D19" s="3">
        <v>342</v>
      </c>
      <c r="E19" s="3">
        <v>1</v>
      </c>
      <c r="F19" s="3">
        <v>57</v>
      </c>
      <c r="G19" s="3">
        <v>61</v>
      </c>
      <c r="H19" s="3">
        <v>109</v>
      </c>
      <c r="I19" s="3">
        <v>167</v>
      </c>
      <c r="J19" s="3">
        <v>234</v>
      </c>
      <c r="K19" s="3">
        <v>109</v>
      </c>
      <c r="L19" s="3">
        <v>170</v>
      </c>
      <c r="M19" s="3">
        <v>97</v>
      </c>
      <c r="N19" s="3"/>
      <c r="O19" s="3">
        <v>65</v>
      </c>
      <c r="P19" s="3">
        <v>80</v>
      </c>
    </row>
    <row r="20" spans="1:16" x14ac:dyDescent="0.25">
      <c r="A20" s="2" t="s">
        <v>26</v>
      </c>
      <c r="B20" s="3">
        <v>2476</v>
      </c>
      <c r="C20" s="3">
        <v>6</v>
      </c>
      <c r="D20" s="3">
        <v>324</v>
      </c>
      <c r="E20" s="3">
        <v>1</v>
      </c>
      <c r="F20" s="3">
        <v>56</v>
      </c>
      <c r="G20" s="3">
        <v>61</v>
      </c>
      <c r="H20" s="3">
        <v>109</v>
      </c>
      <c r="I20" s="3">
        <v>167</v>
      </c>
      <c r="J20" s="3">
        <v>234</v>
      </c>
      <c r="K20" s="3">
        <v>109</v>
      </c>
      <c r="L20" s="3">
        <v>170</v>
      </c>
      <c r="M20" s="3">
        <v>97</v>
      </c>
      <c r="N20" s="3">
        <v>3700</v>
      </c>
      <c r="O20" s="3">
        <v>65</v>
      </c>
      <c r="P20" s="3">
        <v>80</v>
      </c>
    </row>
    <row r="21" spans="1:16" x14ac:dyDescent="0.25">
      <c r="A21" s="2" t="s">
        <v>27</v>
      </c>
      <c r="B21" s="3">
        <v>2686</v>
      </c>
      <c r="C21" s="3">
        <v>5</v>
      </c>
      <c r="D21" s="3">
        <v>331</v>
      </c>
      <c r="E21" s="3">
        <v>1</v>
      </c>
      <c r="F21" s="3">
        <v>70</v>
      </c>
      <c r="G21" s="3">
        <v>61</v>
      </c>
      <c r="H21" s="3">
        <v>109</v>
      </c>
      <c r="I21" s="3">
        <v>167</v>
      </c>
      <c r="J21" s="3">
        <v>234</v>
      </c>
      <c r="K21" s="3">
        <v>109</v>
      </c>
      <c r="L21" s="3">
        <v>170</v>
      </c>
      <c r="M21" s="3">
        <v>97</v>
      </c>
      <c r="N21" s="3"/>
      <c r="O21" s="3">
        <v>65</v>
      </c>
      <c r="P21" s="3">
        <v>80</v>
      </c>
    </row>
    <row r="22" spans="1:16" x14ac:dyDescent="0.25">
      <c r="A22" s="2" t="s">
        <v>28</v>
      </c>
      <c r="B22" s="3">
        <v>3063</v>
      </c>
      <c r="C22" s="3">
        <v>6</v>
      </c>
      <c r="D22" s="3">
        <v>272</v>
      </c>
      <c r="E22" s="3">
        <v>1</v>
      </c>
      <c r="F22" s="3">
        <v>51</v>
      </c>
      <c r="G22" s="3">
        <v>60</v>
      </c>
      <c r="H22" s="3">
        <v>108</v>
      </c>
      <c r="I22" s="3">
        <v>165</v>
      </c>
      <c r="J22" s="3">
        <v>231</v>
      </c>
      <c r="K22" s="3">
        <v>108</v>
      </c>
      <c r="L22" s="3">
        <v>168</v>
      </c>
      <c r="M22" s="3">
        <v>96</v>
      </c>
      <c r="N22" s="3">
        <v>3242</v>
      </c>
      <c r="O22" s="3">
        <v>64</v>
      </c>
      <c r="P22" s="3">
        <v>79</v>
      </c>
    </row>
    <row r="23" spans="1:16" x14ac:dyDescent="0.25">
      <c r="A23" s="2" t="s">
        <v>29</v>
      </c>
      <c r="B23" s="3">
        <v>2820</v>
      </c>
      <c r="C23" s="3">
        <v>6</v>
      </c>
      <c r="D23" s="3">
        <v>321</v>
      </c>
      <c r="E23" s="3">
        <v>1</v>
      </c>
      <c r="F23" s="3">
        <v>66</v>
      </c>
      <c r="G23" s="3">
        <v>60</v>
      </c>
      <c r="H23" s="3">
        <v>108</v>
      </c>
      <c r="I23" s="3">
        <v>165</v>
      </c>
      <c r="J23" s="3">
        <v>231</v>
      </c>
      <c r="K23" s="3">
        <v>108</v>
      </c>
      <c r="L23" s="3">
        <v>168</v>
      </c>
      <c r="M23" s="3">
        <v>96</v>
      </c>
      <c r="N23" s="3"/>
      <c r="O23" s="3">
        <v>64</v>
      </c>
      <c r="P23" s="3">
        <v>79</v>
      </c>
    </row>
    <row r="24" spans="1:16" x14ac:dyDescent="0.25">
      <c r="A24" s="2" t="s">
        <v>30</v>
      </c>
      <c r="B24" s="3">
        <v>2073</v>
      </c>
      <c r="C24" s="3">
        <v>6</v>
      </c>
      <c r="D24" s="3">
        <v>217</v>
      </c>
      <c r="E24" s="3">
        <v>1</v>
      </c>
      <c r="F24" s="3">
        <v>58</v>
      </c>
      <c r="G24" s="3">
        <v>60</v>
      </c>
      <c r="H24" s="3">
        <v>108</v>
      </c>
      <c r="I24" s="3">
        <v>165</v>
      </c>
      <c r="J24" s="3">
        <v>231</v>
      </c>
      <c r="K24" s="3">
        <v>108</v>
      </c>
      <c r="L24" s="3">
        <v>168</v>
      </c>
      <c r="M24" s="3">
        <v>96</v>
      </c>
      <c r="N24" s="3">
        <v>3419</v>
      </c>
      <c r="O24" s="3">
        <v>64</v>
      </c>
      <c r="P24" s="3">
        <v>79</v>
      </c>
    </row>
    <row r="25" spans="1:16" x14ac:dyDescent="0.25">
      <c r="A25" s="2" t="s">
        <v>31</v>
      </c>
      <c r="B25" s="3">
        <v>3051</v>
      </c>
      <c r="C25" s="3">
        <v>6</v>
      </c>
      <c r="D25" s="3">
        <v>339</v>
      </c>
      <c r="E25" s="3">
        <v>1</v>
      </c>
      <c r="F25" s="3">
        <v>60</v>
      </c>
      <c r="G25" s="3">
        <v>60</v>
      </c>
      <c r="H25" s="3">
        <v>108</v>
      </c>
      <c r="I25" s="3">
        <v>165</v>
      </c>
      <c r="J25" s="3">
        <v>231</v>
      </c>
      <c r="K25" s="3">
        <v>108</v>
      </c>
      <c r="L25" s="3">
        <v>168</v>
      </c>
      <c r="M25" s="3">
        <v>96</v>
      </c>
      <c r="N25" s="3"/>
      <c r="O25" s="3">
        <v>64</v>
      </c>
      <c r="P25" s="3">
        <v>79</v>
      </c>
    </row>
    <row r="26" spans="1:16" x14ac:dyDescent="0.25">
      <c r="A26" s="2" t="s">
        <v>32</v>
      </c>
      <c r="B26" s="3">
        <v>2723</v>
      </c>
      <c r="C26" s="3">
        <v>6</v>
      </c>
      <c r="D26" s="3">
        <v>226</v>
      </c>
      <c r="E26" s="3">
        <v>1</v>
      </c>
      <c r="F26" s="3">
        <v>61</v>
      </c>
      <c r="G26" s="3">
        <v>61</v>
      </c>
      <c r="H26" s="3">
        <v>109</v>
      </c>
      <c r="I26" s="3">
        <v>167</v>
      </c>
      <c r="J26" s="3">
        <v>234</v>
      </c>
      <c r="K26" s="3">
        <v>109</v>
      </c>
      <c r="L26" s="3">
        <v>170</v>
      </c>
      <c r="M26" s="3">
        <v>97</v>
      </c>
      <c r="N26" s="3">
        <v>3052</v>
      </c>
      <c r="O26" s="3">
        <v>65</v>
      </c>
      <c r="P26" s="3">
        <v>80</v>
      </c>
    </row>
    <row r="27" spans="1:16" x14ac:dyDescent="0.25">
      <c r="A27" s="14" t="s">
        <v>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6"/>
    </row>
    <row r="28" spans="1:16" x14ac:dyDescent="0.25">
      <c r="A28" s="4" t="s">
        <v>7</v>
      </c>
      <c r="B28" s="2">
        <f>MIN(B17:B26)</f>
        <v>2073</v>
      </c>
      <c r="C28" s="2">
        <f t="shared" ref="C28:P28" si="0">MIN(C17:C26)</f>
        <v>5</v>
      </c>
      <c r="D28" s="2">
        <f t="shared" si="0"/>
        <v>217</v>
      </c>
      <c r="E28" s="2">
        <f t="shared" si="0"/>
        <v>1</v>
      </c>
      <c r="F28" s="2">
        <f t="shared" si="0"/>
        <v>51</v>
      </c>
      <c r="G28" s="2">
        <f t="shared" si="0"/>
        <v>60</v>
      </c>
      <c r="H28" s="2">
        <f t="shared" si="0"/>
        <v>108</v>
      </c>
      <c r="I28" s="2">
        <f t="shared" si="0"/>
        <v>165</v>
      </c>
      <c r="J28" s="2">
        <f t="shared" si="0"/>
        <v>231</v>
      </c>
      <c r="K28" s="2">
        <f t="shared" si="0"/>
        <v>108</v>
      </c>
      <c r="L28" s="2">
        <f t="shared" si="0"/>
        <v>168</v>
      </c>
      <c r="M28" s="2">
        <f t="shared" si="0"/>
        <v>96</v>
      </c>
      <c r="N28" s="2">
        <f t="shared" si="0"/>
        <v>3052</v>
      </c>
      <c r="O28" s="2">
        <f t="shared" si="0"/>
        <v>64</v>
      </c>
      <c r="P28" s="2">
        <f t="shared" si="0"/>
        <v>79</v>
      </c>
    </row>
    <row r="29" spans="1:16" x14ac:dyDescent="0.25">
      <c r="A29" s="4" t="s">
        <v>8</v>
      </c>
      <c r="B29" s="2">
        <f>MAX(B17:B26)</f>
        <v>3063</v>
      </c>
      <c r="C29" s="2">
        <f t="shared" ref="C29:P29" si="1">MAX(C17:C26)</f>
        <v>7</v>
      </c>
      <c r="D29" s="2">
        <f t="shared" si="1"/>
        <v>342</v>
      </c>
      <c r="E29" s="2">
        <f t="shared" si="1"/>
        <v>1</v>
      </c>
      <c r="F29" s="2">
        <f t="shared" si="1"/>
        <v>70</v>
      </c>
      <c r="G29" s="2">
        <f t="shared" si="1"/>
        <v>61</v>
      </c>
      <c r="H29" s="2">
        <f t="shared" si="1"/>
        <v>109</v>
      </c>
      <c r="I29" s="2">
        <f t="shared" si="1"/>
        <v>167</v>
      </c>
      <c r="J29" s="2">
        <f t="shared" si="1"/>
        <v>234</v>
      </c>
      <c r="K29" s="2">
        <f t="shared" si="1"/>
        <v>109</v>
      </c>
      <c r="L29" s="2">
        <f t="shared" si="1"/>
        <v>170</v>
      </c>
      <c r="M29" s="2">
        <f t="shared" si="1"/>
        <v>97</v>
      </c>
      <c r="N29" s="2">
        <f t="shared" si="1"/>
        <v>3700</v>
      </c>
      <c r="O29" s="2">
        <f t="shared" si="1"/>
        <v>65</v>
      </c>
      <c r="P29" s="2">
        <f t="shared" si="1"/>
        <v>80</v>
      </c>
    </row>
    <row r="31" spans="1:16" x14ac:dyDescent="0.25">
      <c r="B31" s="5" t="s">
        <v>9</v>
      </c>
      <c r="C31" s="5">
        <f>COUNTIF(E17:E26,1)</f>
        <v>10</v>
      </c>
      <c r="D31" s="5" t="s">
        <v>10</v>
      </c>
      <c r="E31" s="6">
        <f>C31/10</f>
        <v>1</v>
      </c>
    </row>
    <row r="32" spans="1:16" x14ac:dyDescent="0.25">
      <c r="B32" s="5"/>
      <c r="C32" s="5" t="s">
        <v>11</v>
      </c>
      <c r="D32" s="5"/>
      <c r="E32" s="6">
        <f>E31/1.1</f>
        <v>0.90909090909090906</v>
      </c>
    </row>
    <row r="33" spans="2:5" x14ac:dyDescent="0.25">
      <c r="B33" s="5"/>
      <c r="C33" s="5" t="s">
        <v>12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35</v>
      </c>
    </row>
    <row r="3" spans="1:16" x14ac:dyDescent="0.25">
      <c r="E3" t="s">
        <v>41</v>
      </c>
    </row>
    <row r="6" spans="1:16" x14ac:dyDescent="0.25">
      <c r="E6" s="12" t="s">
        <v>42</v>
      </c>
    </row>
    <row r="9" spans="1:16" x14ac:dyDescent="0.25">
      <c r="E9" t="s">
        <v>43</v>
      </c>
    </row>
    <row r="13" spans="1:16" x14ac:dyDescent="0.25">
      <c r="C13" t="s">
        <v>0</v>
      </c>
      <c r="E13" s="7"/>
    </row>
    <row r="14" spans="1:16" x14ac:dyDescent="0.25">
      <c r="E14" s="7"/>
      <c r="F14" s="7"/>
    </row>
    <row r="15" spans="1:16" x14ac:dyDescent="0.25">
      <c r="B15" t="s">
        <v>1</v>
      </c>
      <c r="C15" s="1" t="s">
        <v>35</v>
      </c>
    </row>
    <row r="16" spans="1:16" x14ac:dyDescent="0.25">
      <c r="A16" s="11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2546</v>
      </c>
      <c r="C17" s="3">
        <v>6</v>
      </c>
      <c r="D17" s="3">
        <v>219</v>
      </c>
      <c r="E17" s="3">
        <v>1</v>
      </c>
      <c r="F17" s="3">
        <v>56</v>
      </c>
      <c r="G17" s="3">
        <v>63</v>
      </c>
      <c r="H17" s="3">
        <v>163</v>
      </c>
      <c r="I17" s="3">
        <v>173</v>
      </c>
      <c r="J17" s="3">
        <v>132</v>
      </c>
      <c r="K17" s="3">
        <v>100</v>
      </c>
      <c r="L17" s="3">
        <v>198</v>
      </c>
      <c r="M17" s="3">
        <v>100</v>
      </c>
      <c r="N17" s="3">
        <v>6088</v>
      </c>
      <c r="O17" s="3">
        <v>116</v>
      </c>
      <c r="P17" s="3">
        <v>142</v>
      </c>
    </row>
    <row r="18" spans="1:16" x14ac:dyDescent="0.25">
      <c r="A18" s="2" t="s">
        <v>24</v>
      </c>
      <c r="B18" s="3">
        <v>3123</v>
      </c>
      <c r="C18" s="3">
        <v>7</v>
      </c>
      <c r="D18" s="3">
        <v>234</v>
      </c>
      <c r="E18" s="3">
        <v>1</v>
      </c>
      <c r="F18" s="3">
        <v>63</v>
      </c>
      <c r="G18" s="3">
        <v>64</v>
      </c>
      <c r="H18" s="3">
        <v>166</v>
      </c>
      <c r="I18" s="3">
        <v>176</v>
      </c>
      <c r="J18" s="3">
        <v>134</v>
      </c>
      <c r="K18" s="3">
        <v>102</v>
      </c>
      <c r="L18" s="3">
        <v>201</v>
      </c>
      <c r="M18" s="3">
        <v>102</v>
      </c>
      <c r="N18" s="3">
        <v>7165</v>
      </c>
      <c r="O18" s="3">
        <v>118</v>
      </c>
      <c r="P18" s="3">
        <v>145</v>
      </c>
    </row>
    <row r="19" spans="1:16" x14ac:dyDescent="0.25">
      <c r="A19" s="2" t="s">
        <v>25</v>
      </c>
      <c r="B19" s="3">
        <v>2266</v>
      </c>
      <c r="C19" s="3">
        <v>6</v>
      </c>
      <c r="D19" s="3">
        <v>270</v>
      </c>
      <c r="E19" s="3">
        <v>1</v>
      </c>
      <c r="F19" s="3">
        <v>56</v>
      </c>
      <c r="G19" s="3">
        <v>61</v>
      </c>
      <c r="H19" s="3">
        <v>158</v>
      </c>
      <c r="I19" s="3">
        <v>167</v>
      </c>
      <c r="J19" s="3">
        <v>128</v>
      </c>
      <c r="K19" s="3">
        <v>97</v>
      </c>
      <c r="L19" s="3">
        <v>192</v>
      </c>
      <c r="M19" s="3">
        <v>97</v>
      </c>
      <c r="N19" s="3">
        <v>6112</v>
      </c>
      <c r="O19" s="3">
        <v>112</v>
      </c>
      <c r="P19" s="3">
        <v>138</v>
      </c>
    </row>
    <row r="20" spans="1:16" x14ac:dyDescent="0.25">
      <c r="A20" s="2" t="s">
        <v>26</v>
      </c>
      <c r="B20" s="3">
        <v>3176</v>
      </c>
      <c r="C20" s="3">
        <v>6</v>
      </c>
      <c r="D20" s="3">
        <v>291</v>
      </c>
      <c r="E20" s="3">
        <v>1</v>
      </c>
      <c r="F20" s="3">
        <v>69</v>
      </c>
      <c r="G20" s="3">
        <v>63</v>
      </c>
      <c r="H20" s="3">
        <v>163</v>
      </c>
      <c r="I20" s="3">
        <v>173</v>
      </c>
      <c r="J20" s="3">
        <v>132</v>
      </c>
      <c r="K20" s="3">
        <v>100</v>
      </c>
      <c r="L20" s="3">
        <v>198</v>
      </c>
      <c r="M20" s="3">
        <v>100</v>
      </c>
      <c r="N20" s="3">
        <v>7132</v>
      </c>
      <c r="O20" s="3">
        <v>116</v>
      </c>
      <c r="P20" s="3">
        <v>142</v>
      </c>
    </row>
    <row r="21" spans="1:16" x14ac:dyDescent="0.25">
      <c r="A21" s="2" t="s">
        <v>27</v>
      </c>
      <c r="B21" s="3">
        <v>2375</v>
      </c>
      <c r="C21" s="3">
        <v>6</v>
      </c>
      <c r="D21" s="3">
        <v>225</v>
      </c>
      <c r="E21" s="3">
        <v>1</v>
      </c>
      <c r="F21" s="3">
        <v>67</v>
      </c>
      <c r="G21" s="3">
        <v>63</v>
      </c>
      <c r="H21" s="3">
        <v>163</v>
      </c>
      <c r="I21" s="3">
        <v>173</v>
      </c>
      <c r="J21" s="3">
        <v>132</v>
      </c>
      <c r="K21" s="3">
        <v>100</v>
      </c>
      <c r="L21" s="3">
        <v>198</v>
      </c>
      <c r="M21" s="3">
        <v>100</v>
      </c>
      <c r="N21" s="3">
        <v>5897</v>
      </c>
      <c r="O21" s="3">
        <v>116</v>
      </c>
      <c r="P21" s="3">
        <v>142</v>
      </c>
    </row>
    <row r="22" spans="1:16" x14ac:dyDescent="0.25">
      <c r="A22" s="2" t="s">
        <v>28</v>
      </c>
      <c r="B22" s="3">
        <v>3233</v>
      </c>
      <c r="C22" s="3">
        <v>6</v>
      </c>
      <c r="D22" s="3">
        <v>246</v>
      </c>
      <c r="E22" s="3">
        <v>1</v>
      </c>
      <c r="F22" s="3">
        <v>68</v>
      </c>
      <c r="G22" s="3">
        <v>61</v>
      </c>
      <c r="H22" s="3">
        <v>158</v>
      </c>
      <c r="I22" s="3">
        <v>167</v>
      </c>
      <c r="J22" s="3">
        <v>128</v>
      </c>
      <c r="K22" s="3">
        <v>97</v>
      </c>
      <c r="L22" s="3">
        <v>192</v>
      </c>
      <c r="M22" s="3">
        <v>97</v>
      </c>
      <c r="N22" s="3">
        <v>6426</v>
      </c>
      <c r="O22" s="3">
        <v>112</v>
      </c>
      <c r="P22" s="3">
        <v>138</v>
      </c>
    </row>
    <row r="23" spans="1:16" x14ac:dyDescent="0.25">
      <c r="A23" s="2" t="s">
        <v>29</v>
      </c>
      <c r="B23" s="3">
        <v>2933</v>
      </c>
      <c r="C23" s="3">
        <v>5</v>
      </c>
      <c r="D23" s="3">
        <v>277</v>
      </c>
      <c r="E23" s="3">
        <v>1</v>
      </c>
      <c r="F23" s="3">
        <v>64</v>
      </c>
      <c r="G23" s="3">
        <v>62</v>
      </c>
      <c r="H23" s="3">
        <v>161</v>
      </c>
      <c r="I23" s="3">
        <v>170</v>
      </c>
      <c r="J23" s="3">
        <v>130</v>
      </c>
      <c r="K23" s="3">
        <v>99</v>
      </c>
      <c r="L23" s="3">
        <v>195</v>
      </c>
      <c r="M23" s="3">
        <v>99</v>
      </c>
      <c r="N23" s="3">
        <v>6172</v>
      </c>
      <c r="O23" s="3">
        <v>114</v>
      </c>
      <c r="P23" s="3">
        <v>140</v>
      </c>
    </row>
    <row r="24" spans="1:16" x14ac:dyDescent="0.25">
      <c r="A24" s="2" t="s">
        <v>30</v>
      </c>
      <c r="B24" s="3">
        <v>3077</v>
      </c>
      <c r="C24" s="3">
        <v>6</v>
      </c>
      <c r="D24" s="3">
        <v>250</v>
      </c>
      <c r="E24" s="3">
        <v>1</v>
      </c>
      <c r="F24" s="3">
        <v>58</v>
      </c>
      <c r="G24" s="3">
        <v>61</v>
      </c>
      <c r="H24" s="3">
        <v>158</v>
      </c>
      <c r="I24" s="3">
        <v>167</v>
      </c>
      <c r="J24" s="3">
        <v>128</v>
      </c>
      <c r="K24" s="3">
        <v>97</v>
      </c>
      <c r="L24" s="3">
        <v>192</v>
      </c>
      <c r="M24" s="3">
        <v>97</v>
      </c>
      <c r="N24" s="3">
        <v>5756</v>
      </c>
      <c r="O24" s="3">
        <v>112</v>
      </c>
      <c r="P24" s="3">
        <v>138</v>
      </c>
    </row>
    <row r="25" spans="1:16" x14ac:dyDescent="0.25">
      <c r="A25" s="2" t="s">
        <v>31</v>
      </c>
      <c r="B25" s="3">
        <v>3246</v>
      </c>
      <c r="C25" s="3">
        <v>8</v>
      </c>
      <c r="D25" s="3">
        <v>258</v>
      </c>
      <c r="E25" s="3">
        <v>1</v>
      </c>
      <c r="F25" s="3">
        <v>58</v>
      </c>
      <c r="G25" s="3">
        <v>64</v>
      </c>
      <c r="H25" s="3">
        <v>166</v>
      </c>
      <c r="I25" s="3">
        <v>176</v>
      </c>
      <c r="J25" s="3">
        <v>134</v>
      </c>
      <c r="K25" s="3">
        <v>102</v>
      </c>
      <c r="L25" s="3">
        <v>201</v>
      </c>
      <c r="M25" s="3">
        <v>102</v>
      </c>
      <c r="N25" s="3">
        <v>6462</v>
      </c>
      <c r="O25" s="3">
        <v>118</v>
      </c>
      <c r="P25" s="3">
        <v>145</v>
      </c>
    </row>
    <row r="26" spans="1:16" x14ac:dyDescent="0.25">
      <c r="A26" s="2" t="s">
        <v>32</v>
      </c>
      <c r="B26" s="3">
        <v>2515</v>
      </c>
      <c r="C26" s="3">
        <v>6</v>
      </c>
      <c r="D26" s="3">
        <v>306</v>
      </c>
      <c r="E26" s="3">
        <v>1</v>
      </c>
      <c r="F26" s="3">
        <v>60</v>
      </c>
      <c r="G26" s="3">
        <v>61</v>
      </c>
      <c r="H26" s="3">
        <v>158</v>
      </c>
      <c r="I26" s="3">
        <v>167</v>
      </c>
      <c r="J26" s="3">
        <v>128</v>
      </c>
      <c r="K26" s="3">
        <v>97</v>
      </c>
      <c r="L26" s="3">
        <v>192</v>
      </c>
      <c r="M26" s="3">
        <v>97</v>
      </c>
      <c r="N26" s="3">
        <v>5622</v>
      </c>
      <c r="O26" s="3">
        <v>112</v>
      </c>
      <c r="P26" s="3">
        <v>138</v>
      </c>
    </row>
    <row r="27" spans="1:16" x14ac:dyDescent="0.25">
      <c r="A27" s="14" t="s">
        <v>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6"/>
    </row>
    <row r="28" spans="1:16" x14ac:dyDescent="0.25">
      <c r="A28" s="4" t="s">
        <v>7</v>
      </c>
      <c r="B28" s="2">
        <f>MIN(B17:B26)</f>
        <v>2266</v>
      </c>
      <c r="C28" s="2">
        <f t="shared" ref="C28:P28" si="0">MIN(C17:C26)</f>
        <v>5</v>
      </c>
      <c r="D28" s="2">
        <f t="shared" si="0"/>
        <v>219</v>
      </c>
      <c r="E28" s="2">
        <f t="shared" si="0"/>
        <v>1</v>
      </c>
      <c r="F28" s="2">
        <f t="shared" si="0"/>
        <v>56</v>
      </c>
      <c r="G28" s="2">
        <f t="shared" si="0"/>
        <v>61</v>
      </c>
      <c r="H28" s="2">
        <f t="shared" si="0"/>
        <v>158</v>
      </c>
      <c r="I28" s="2">
        <f t="shared" si="0"/>
        <v>167</v>
      </c>
      <c r="J28" s="2">
        <f t="shared" si="0"/>
        <v>128</v>
      </c>
      <c r="K28" s="2">
        <f t="shared" si="0"/>
        <v>97</v>
      </c>
      <c r="L28" s="2">
        <f t="shared" si="0"/>
        <v>192</v>
      </c>
      <c r="M28" s="2">
        <f t="shared" si="0"/>
        <v>97</v>
      </c>
      <c r="N28" s="2">
        <f t="shared" si="0"/>
        <v>5622</v>
      </c>
      <c r="O28" s="2">
        <f t="shared" si="0"/>
        <v>112</v>
      </c>
      <c r="P28" s="2">
        <f t="shared" si="0"/>
        <v>138</v>
      </c>
    </row>
    <row r="29" spans="1:16" x14ac:dyDescent="0.25">
      <c r="A29" s="4" t="s">
        <v>8</v>
      </c>
      <c r="B29" s="2">
        <f>MAX(B17:B26)</f>
        <v>3246</v>
      </c>
      <c r="C29" s="2">
        <f t="shared" ref="C29:P29" si="1">MAX(C17:C26)</f>
        <v>8</v>
      </c>
      <c r="D29" s="2">
        <f t="shared" si="1"/>
        <v>306</v>
      </c>
      <c r="E29" s="2">
        <f t="shared" si="1"/>
        <v>1</v>
      </c>
      <c r="F29" s="2">
        <f t="shared" si="1"/>
        <v>69</v>
      </c>
      <c r="G29" s="2">
        <f t="shared" si="1"/>
        <v>64</v>
      </c>
      <c r="H29" s="2">
        <f t="shared" si="1"/>
        <v>166</v>
      </c>
      <c r="I29" s="2">
        <f t="shared" si="1"/>
        <v>176</v>
      </c>
      <c r="J29" s="2">
        <f t="shared" si="1"/>
        <v>134</v>
      </c>
      <c r="K29" s="2">
        <f t="shared" si="1"/>
        <v>102</v>
      </c>
      <c r="L29" s="2">
        <f t="shared" si="1"/>
        <v>201</v>
      </c>
      <c r="M29" s="2">
        <f t="shared" si="1"/>
        <v>102</v>
      </c>
      <c r="N29" s="2">
        <f t="shared" si="1"/>
        <v>7165</v>
      </c>
      <c r="O29" s="2">
        <f t="shared" si="1"/>
        <v>118</v>
      </c>
      <c r="P29" s="2">
        <f t="shared" si="1"/>
        <v>145</v>
      </c>
    </row>
    <row r="31" spans="1:16" x14ac:dyDescent="0.25">
      <c r="B31" s="5" t="s">
        <v>9</v>
      </c>
      <c r="C31" s="5">
        <f>COUNTIF(E17:E26,1)</f>
        <v>10</v>
      </c>
      <c r="D31" s="5" t="s">
        <v>10</v>
      </c>
      <c r="E31" s="6">
        <f>C31/10</f>
        <v>1</v>
      </c>
    </row>
    <row r="32" spans="1:16" x14ac:dyDescent="0.25">
      <c r="B32" s="5"/>
      <c r="C32" s="5" t="s">
        <v>11</v>
      </c>
      <c r="D32" s="5"/>
      <c r="E32" s="6">
        <f>E31/1.1</f>
        <v>0.90909090909090906</v>
      </c>
    </row>
    <row r="33" spans="2:5" x14ac:dyDescent="0.25">
      <c r="B33" s="5"/>
      <c r="C33" s="5" t="s">
        <v>12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36</v>
      </c>
    </row>
    <row r="3" spans="1:16" x14ac:dyDescent="0.25">
      <c r="E3" t="s">
        <v>44</v>
      </c>
    </row>
    <row r="6" spans="1:16" x14ac:dyDescent="0.25">
      <c r="E6" s="12" t="s">
        <v>45</v>
      </c>
    </row>
    <row r="9" spans="1:16" x14ac:dyDescent="0.25">
      <c r="E9" t="s">
        <v>46</v>
      </c>
    </row>
    <row r="13" spans="1:16" x14ac:dyDescent="0.25">
      <c r="C13" t="s">
        <v>0</v>
      </c>
      <c r="E13" s="7"/>
    </row>
    <row r="15" spans="1:16" x14ac:dyDescent="0.25">
      <c r="B15" t="s">
        <v>1</v>
      </c>
      <c r="C15" s="1" t="s">
        <v>36</v>
      </c>
    </row>
    <row r="16" spans="1:16" x14ac:dyDescent="0.25">
      <c r="A16" s="11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3623</v>
      </c>
      <c r="C17" s="3">
        <v>6</v>
      </c>
      <c r="D17" s="3">
        <v>344</v>
      </c>
      <c r="E17" s="3">
        <v>1</v>
      </c>
      <c r="F17" s="3">
        <v>71</v>
      </c>
      <c r="G17" s="3">
        <v>63</v>
      </c>
      <c r="H17" s="3">
        <v>189</v>
      </c>
      <c r="I17" s="3">
        <v>110</v>
      </c>
      <c r="J17" s="3">
        <v>132</v>
      </c>
      <c r="K17" s="3">
        <v>163</v>
      </c>
      <c r="L17" s="3">
        <v>286</v>
      </c>
      <c r="M17" s="3">
        <v>75</v>
      </c>
      <c r="N17" s="3">
        <v>5908</v>
      </c>
      <c r="O17" s="3">
        <v>174</v>
      </c>
      <c r="P17" s="3">
        <v>214</v>
      </c>
    </row>
    <row r="18" spans="1:16" x14ac:dyDescent="0.25">
      <c r="A18" s="2" t="s">
        <v>24</v>
      </c>
      <c r="B18" s="3">
        <v>2541</v>
      </c>
      <c r="C18" s="3">
        <v>6</v>
      </c>
      <c r="D18" s="3">
        <v>270</v>
      </c>
      <c r="E18" s="3">
        <v>1</v>
      </c>
      <c r="F18" s="3">
        <v>64</v>
      </c>
      <c r="G18" s="3">
        <v>64</v>
      </c>
      <c r="H18" s="3">
        <v>192</v>
      </c>
      <c r="I18" s="3">
        <v>112</v>
      </c>
      <c r="J18" s="3">
        <v>134</v>
      </c>
      <c r="K18" s="3">
        <v>166</v>
      </c>
      <c r="L18" s="3">
        <v>291</v>
      </c>
      <c r="M18" s="3">
        <v>76</v>
      </c>
      <c r="N18" s="3">
        <v>6704</v>
      </c>
      <c r="O18" s="3">
        <v>177</v>
      </c>
      <c r="P18" s="3">
        <v>217</v>
      </c>
    </row>
    <row r="19" spans="1:16" x14ac:dyDescent="0.25">
      <c r="A19" s="2" t="s">
        <v>25</v>
      </c>
      <c r="B19" s="3">
        <v>3495</v>
      </c>
      <c r="C19" s="3">
        <v>7</v>
      </c>
      <c r="D19" s="3">
        <v>365</v>
      </c>
      <c r="E19" s="3">
        <v>1</v>
      </c>
      <c r="F19" s="3">
        <v>61</v>
      </c>
      <c r="G19" s="3">
        <v>67</v>
      </c>
      <c r="H19" s="3">
        <v>201</v>
      </c>
      <c r="I19" s="3">
        <v>117</v>
      </c>
      <c r="J19" s="3">
        <v>140</v>
      </c>
      <c r="K19" s="3">
        <v>174</v>
      </c>
      <c r="L19" s="3">
        <v>304</v>
      </c>
      <c r="M19" s="3">
        <v>80</v>
      </c>
      <c r="N19" s="3">
        <v>6407</v>
      </c>
      <c r="O19" s="3">
        <v>185</v>
      </c>
      <c r="P19" s="3">
        <v>227</v>
      </c>
    </row>
    <row r="20" spans="1:16" x14ac:dyDescent="0.25">
      <c r="A20" s="2" t="s">
        <v>26</v>
      </c>
      <c r="B20" s="3">
        <v>3208</v>
      </c>
      <c r="C20" s="3">
        <v>6</v>
      </c>
      <c r="D20" s="3">
        <v>369</v>
      </c>
      <c r="E20" s="3">
        <v>1</v>
      </c>
      <c r="F20" s="3">
        <v>60</v>
      </c>
      <c r="G20" s="3">
        <v>66</v>
      </c>
      <c r="H20" s="3">
        <v>198</v>
      </c>
      <c r="I20" s="3">
        <v>115</v>
      </c>
      <c r="J20" s="3">
        <v>138</v>
      </c>
      <c r="K20" s="3">
        <v>171</v>
      </c>
      <c r="L20" s="3">
        <v>300</v>
      </c>
      <c r="M20" s="3">
        <v>79</v>
      </c>
      <c r="N20" s="3">
        <v>6116</v>
      </c>
      <c r="O20" s="3">
        <v>182</v>
      </c>
      <c r="P20" s="3">
        <v>224</v>
      </c>
    </row>
    <row r="21" spans="1:16" x14ac:dyDescent="0.25">
      <c r="A21" s="2" t="s">
        <v>27</v>
      </c>
      <c r="B21" s="3">
        <v>3011</v>
      </c>
      <c r="C21" s="3">
        <v>6</v>
      </c>
      <c r="D21" s="3">
        <v>290</v>
      </c>
      <c r="E21" s="3">
        <v>1</v>
      </c>
      <c r="F21" s="3">
        <v>54</v>
      </c>
      <c r="G21" s="3">
        <v>63</v>
      </c>
      <c r="H21" s="3">
        <v>189</v>
      </c>
      <c r="I21" s="3">
        <v>110</v>
      </c>
      <c r="J21" s="3">
        <v>132</v>
      </c>
      <c r="K21" s="3">
        <v>163</v>
      </c>
      <c r="L21" s="3">
        <v>286</v>
      </c>
      <c r="M21" s="3">
        <v>75</v>
      </c>
      <c r="N21" s="3">
        <v>5787</v>
      </c>
      <c r="O21" s="3">
        <v>174</v>
      </c>
      <c r="P21" s="3">
        <v>214</v>
      </c>
    </row>
    <row r="22" spans="1:16" x14ac:dyDescent="0.25">
      <c r="A22" s="2" t="s">
        <v>28</v>
      </c>
      <c r="B22" s="3">
        <v>3940</v>
      </c>
      <c r="C22" s="3">
        <v>8</v>
      </c>
      <c r="D22" s="3">
        <v>324</v>
      </c>
      <c r="E22" s="3">
        <v>1</v>
      </c>
      <c r="F22" s="3">
        <v>65</v>
      </c>
      <c r="G22" s="3">
        <v>67</v>
      </c>
      <c r="H22" s="3">
        <v>201</v>
      </c>
      <c r="I22" s="3">
        <v>117</v>
      </c>
      <c r="J22" s="3">
        <v>140</v>
      </c>
      <c r="K22" s="3">
        <v>174</v>
      </c>
      <c r="L22" s="3">
        <v>304</v>
      </c>
      <c r="M22" s="3">
        <v>80</v>
      </c>
      <c r="N22" s="3">
        <v>6497</v>
      </c>
      <c r="O22" s="3">
        <v>185</v>
      </c>
      <c r="P22" s="3">
        <v>227</v>
      </c>
    </row>
    <row r="23" spans="1:16" x14ac:dyDescent="0.25">
      <c r="A23" s="2" t="s">
        <v>29</v>
      </c>
      <c r="B23" s="3">
        <v>2801</v>
      </c>
      <c r="C23" s="3">
        <v>6</v>
      </c>
      <c r="D23" s="3">
        <v>285</v>
      </c>
      <c r="E23" s="3">
        <v>1</v>
      </c>
      <c r="F23" s="3">
        <v>74</v>
      </c>
      <c r="G23" s="3">
        <v>67</v>
      </c>
      <c r="H23" s="3">
        <v>201</v>
      </c>
      <c r="I23" s="3">
        <v>117</v>
      </c>
      <c r="J23" s="3">
        <v>140</v>
      </c>
      <c r="K23" s="3">
        <v>174</v>
      </c>
      <c r="L23" s="3">
        <v>304</v>
      </c>
      <c r="M23" s="3">
        <v>80</v>
      </c>
      <c r="N23" s="3">
        <v>5816</v>
      </c>
      <c r="O23" s="3">
        <v>185</v>
      </c>
      <c r="P23" s="3">
        <v>227</v>
      </c>
    </row>
    <row r="24" spans="1:16" x14ac:dyDescent="0.25">
      <c r="A24" s="2" t="s">
        <v>30</v>
      </c>
      <c r="B24" s="3">
        <v>2906</v>
      </c>
      <c r="C24" s="3">
        <v>6</v>
      </c>
      <c r="D24" s="3">
        <v>260</v>
      </c>
      <c r="E24" s="3">
        <v>1</v>
      </c>
      <c r="F24" s="3">
        <v>55</v>
      </c>
      <c r="G24" s="3">
        <v>64</v>
      </c>
      <c r="H24" s="3">
        <v>192</v>
      </c>
      <c r="I24" s="3">
        <v>112</v>
      </c>
      <c r="J24" s="3">
        <v>134</v>
      </c>
      <c r="K24" s="3">
        <v>166</v>
      </c>
      <c r="L24" s="3">
        <v>291</v>
      </c>
      <c r="M24" s="3">
        <v>76</v>
      </c>
      <c r="N24" s="3">
        <v>6166</v>
      </c>
      <c r="O24" s="3">
        <v>177</v>
      </c>
      <c r="P24" s="3">
        <v>217</v>
      </c>
    </row>
    <row r="25" spans="1:16" x14ac:dyDescent="0.25">
      <c r="A25" s="2" t="s">
        <v>31</v>
      </c>
      <c r="B25" s="3">
        <v>2566</v>
      </c>
      <c r="C25" s="3">
        <v>6</v>
      </c>
      <c r="D25" s="3">
        <v>361</v>
      </c>
      <c r="E25" s="3">
        <v>1</v>
      </c>
      <c r="F25" s="3">
        <v>57</v>
      </c>
      <c r="G25" s="3">
        <v>64</v>
      </c>
      <c r="H25" s="3">
        <v>192</v>
      </c>
      <c r="I25" s="3">
        <v>112</v>
      </c>
      <c r="J25" s="3">
        <v>134</v>
      </c>
      <c r="K25" s="3">
        <v>166</v>
      </c>
      <c r="L25" s="3">
        <v>291</v>
      </c>
      <c r="M25" s="3">
        <v>76</v>
      </c>
      <c r="N25" s="3">
        <v>6377</v>
      </c>
      <c r="O25" s="3">
        <v>177</v>
      </c>
      <c r="P25" s="3">
        <v>217</v>
      </c>
    </row>
    <row r="26" spans="1:16" x14ac:dyDescent="0.25">
      <c r="A26" s="2" t="s">
        <v>32</v>
      </c>
      <c r="B26" s="3">
        <v>3681</v>
      </c>
      <c r="C26" s="3">
        <v>8</v>
      </c>
      <c r="D26" s="3">
        <v>299</v>
      </c>
      <c r="E26" s="3">
        <v>1</v>
      </c>
      <c r="F26" s="3">
        <v>64</v>
      </c>
      <c r="G26" s="3">
        <v>65</v>
      </c>
      <c r="H26" s="3">
        <v>195</v>
      </c>
      <c r="I26" s="3">
        <v>113</v>
      </c>
      <c r="J26" s="3">
        <v>136</v>
      </c>
      <c r="K26" s="3">
        <v>169</v>
      </c>
      <c r="L26" s="3">
        <v>295</v>
      </c>
      <c r="M26" s="3">
        <v>78</v>
      </c>
      <c r="N26" s="3">
        <v>6754</v>
      </c>
      <c r="O26" s="3">
        <v>180</v>
      </c>
      <c r="P26" s="3">
        <v>221</v>
      </c>
    </row>
    <row r="27" spans="1:16" x14ac:dyDescent="0.25">
      <c r="A27" s="14" t="s">
        <v>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6"/>
    </row>
    <row r="28" spans="1:16" x14ac:dyDescent="0.25">
      <c r="A28" s="4" t="s">
        <v>7</v>
      </c>
      <c r="B28" s="2">
        <f>MIN(B17:B26)</f>
        <v>2541</v>
      </c>
      <c r="C28" s="2">
        <f t="shared" ref="C28:P28" si="0">MIN(C17:C26)</f>
        <v>6</v>
      </c>
      <c r="D28" s="2">
        <f t="shared" si="0"/>
        <v>260</v>
      </c>
      <c r="E28" s="2">
        <f t="shared" si="0"/>
        <v>1</v>
      </c>
      <c r="F28" s="2">
        <f t="shared" si="0"/>
        <v>54</v>
      </c>
      <c r="G28" s="2">
        <f t="shared" si="0"/>
        <v>63</v>
      </c>
      <c r="H28" s="2">
        <f t="shared" si="0"/>
        <v>189</v>
      </c>
      <c r="I28" s="2">
        <f t="shared" si="0"/>
        <v>110</v>
      </c>
      <c r="J28" s="2">
        <f t="shared" si="0"/>
        <v>132</v>
      </c>
      <c r="K28" s="2">
        <f t="shared" si="0"/>
        <v>163</v>
      </c>
      <c r="L28" s="2">
        <f t="shared" si="0"/>
        <v>286</v>
      </c>
      <c r="M28" s="2">
        <f t="shared" si="0"/>
        <v>75</v>
      </c>
      <c r="N28" s="2">
        <f t="shared" si="0"/>
        <v>5787</v>
      </c>
      <c r="O28" s="2">
        <f t="shared" si="0"/>
        <v>174</v>
      </c>
      <c r="P28" s="2">
        <f t="shared" si="0"/>
        <v>214</v>
      </c>
    </row>
    <row r="29" spans="1:16" x14ac:dyDescent="0.25">
      <c r="A29" s="4" t="s">
        <v>8</v>
      </c>
      <c r="B29" s="2">
        <f>MAX(B17:B26)</f>
        <v>3940</v>
      </c>
      <c r="C29" s="2">
        <f t="shared" ref="C29:P29" si="1">MAX(C17:C26)</f>
        <v>8</v>
      </c>
      <c r="D29" s="2">
        <f t="shared" si="1"/>
        <v>369</v>
      </c>
      <c r="E29" s="2">
        <f t="shared" si="1"/>
        <v>1</v>
      </c>
      <c r="F29" s="2">
        <f t="shared" si="1"/>
        <v>74</v>
      </c>
      <c r="G29" s="2">
        <f t="shared" si="1"/>
        <v>67</v>
      </c>
      <c r="H29" s="2">
        <f t="shared" si="1"/>
        <v>201</v>
      </c>
      <c r="I29" s="2">
        <f t="shared" si="1"/>
        <v>117</v>
      </c>
      <c r="J29" s="2">
        <f t="shared" si="1"/>
        <v>140</v>
      </c>
      <c r="K29" s="2">
        <f t="shared" si="1"/>
        <v>174</v>
      </c>
      <c r="L29" s="2">
        <f t="shared" si="1"/>
        <v>304</v>
      </c>
      <c r="M29" s="2">
        <f t="shared" si="1"/>
        <v>80</v>
      </c>
      <c r="N29" s="2">
        <f t="shared" si="1"/>
        <v>6754</v>
      </c>
      <c r="O29" s="2">
        <f t="shared" si="1"/>
        <v>185</v>
      </c>
      <c r="P29" s="2">
        <f t="shared" si="1"/>
        <v>227</v>
      </c>
    </row>
    <row r="31" spans="1:16" x14ac:dyDescent="0.25">
      <c r="B31" s="5" t="s">
        <v>9</v>
      </c>
      <c r="C31" s="5">
        <f>COUNTIF(E17:E26,1)</f>
        <v>10</v>
      </c>
      <c r="D31" s="5" t="s">
        <v>10</v>
      </c>
      <c r="E31" s="6">
        <f>C31/10</f>
        <v>1</v>
      </c>
    </row>
    <row r="32" spans="1:16" x14ac:dyDescent="0.25">
      <c r="B32" s="5"/>
      <c r="C32" s="5" t="s">
        <v>11</v>
      </c>
      <c r="D32" s="5"/>
      <c r="E32" s="6">
        <f>E31/1.1</f>
        <v>0.90909090909090906</v>
      </c>
    </row>
    <row r="33" spans="2:5" x14ac:dyDescent="0.25">
      <c r="B33" s="5"/>
      <c r="C33" s="5" t="s">
        <v>12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32" sqref="E32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37</v>
      </c>
    </row>
    <row r="3" spans="1:16" x14ac:dyDescent="0.25">
      <c r="E3" t="s">
        <v>47</v>
      </c>
    </row>
    <row r="6" spans="1:16" x14ac:dyDescent="0.25">
      <c r="E6" s="12" t="s">
        <v>48</v>
      </c>
    </row>
    <row r="9" spans="1:16" x14ac:dyDescent="0.25">
      <c r="E9" t="s">
        <v>49</v>
      </c>
    </row>
    <row r="13" spans="1:16" x14ac:dyDescent="0.25">
      <c r="C13" t="s">
        <v>0</v>
      </c>
      <c r="E13" s="7"/>
    </row>
    <row r="15" spans="1:16" x14ac:dyDescent="0.25">
      <c r="B15" t="s">
        <v>1</v>
      </c>
      <c r="C15" s="1" t="s">
        <v>37</v>
      </c>
    </row>
    <row r="16" spans="1:16" x14ac:dyDescent="0.25">
      <c r="A16" s="8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4072</v>
      </c>
      <c r="C17" s="3">
        <v>9</v>
      </c>
      <c r="D17" s="3">
        <v>239</v>
      </c>
      <c r="E17" s="3">
        <v>1</v>
      </c>
      <c r="F17" s="3">
        <v>61</v>
      </c>
      <c r="G17" s="3">
        <v>67</v>
      </c>
      <c r="H17" s="3">
        <v>160</v>
      </c>
      <c r="I17" s="3">
        <v>234</v>
      </c>
      <c r="J17" s="3">
        <v>422</v>
      </c>
      <c r="K17" s="3">
        <v>201</v>
      </c>
      <c r="L17" s="3">
        <v>375</v>
      </c>
      <c r="M17" s="3">
        <v>201</v>
      </c>
      <c r="N17" s="3">
        <v>7971</v>
      </c>
      <c r="O17" s="3">
        <v>144</v>
      </c>
      <c r="P17" s="3">
        <v>177</v>
      </c>
    </row>
    <row r="18" spans="1:16" x14ac:dyDescent="0.25">
      <c r="A18" s="2" t="s">
        <v>24</v>
      </c>
      <c r="B18" s="3">
        <v>4515</v>
      </c>
      <c r="C18" s="3">
        <v>9</v>
      </c>
      <c r="D18" s="3">
        <v>314</v>
      </c>
      <c r="E18" s="3">
        <v>1</v>
      </c>
      <c r="F18" s="3">
        <v>68</v>
      </c>
      <c r="G18" s="3">
        <v>66</v>
      </c>
      <c r="H18" s="3">
        <v>158</v>
      </c>
      <c r="I18" s="3">
        <v>230</v>
      </c>
      <c r="J18" s="3">
        <v>415</v>
      </c>
      <c r="K18" s="3">
        <v>198</v>
      </c>
      <c r="L18" s="3">
        <v>369</v>
      </c>
      <c r="M18" s="3">
        <v>198</v>
      </c>
      <c r="N18" s="3">
        <v>7588</v>
      </c>
      <c r="O18" s="3">
        <v>142</v>
      </c>
      <c r="P18" s="3">
        <v>174</v>
      </c>
    </row>
    <row r="19" spans="1:16" x14ac:dyDescent="0.25">
      <c r="A19" s="2" t="s">
        <v>25</v>
      </c>
      <c r="B19" s="3">
        <v>4294</v>
      </c>
      <c r="C19" s="3">
        <v>9</v>
      </c>
      <c r="D19" s="3">
        <v>309</v>
      </c>
      <c r="E19" s="3">
        <v>1</v>
      </c>
      <c r="F19" s="3">
        <v>64</v>
      </c>
      <c r="G19" s="3">
        <v>68</v>
      </c>
      <c r="H19" s="3">
        <v>163</v>
      </c>
      <c r="I19" s="3">
        <v>237</v>
      </c>
      <c r="J19" s="3">
        <v>428</v>
      </c>
      <c r="K19" s="3">
        <v>204</v>
      </c>
      <c r="L19" s="3">
        <v>380</v>
      </c>
      <c r="M19" s="3">
        <v>204</v>
      </c>
      <c r="N19" s="3">
        <v>7768</v>
      </c>
      <c r="O19" s="3">
        <v>146</v>
      </c>
      <c r="P19" s="3">
        <v>179</v>
      </c>
    </row>
    <row r="20" spans="1:16" x14ac:dyDescent="0.25">
      <c r="A20" s="2" t="s">
        <v>26</v>
      </c>
      <c r="B20" s="3">
        <v>4194</v>
      </c>
      <c r="C20" s="3">
        <v>9</v>
      </c>
      <c r="D20" s="3">
        <v>354</v>
      </c>
      <c r="E20" s="3">
        <v>1</v>
      </c>
      <c r="F20" s="3">
        <v>65</v>
      </c>
      <c r="G20" s="3">
        <v>68</v>
      </c>
      <c r="H20" s="3">
        <v>163</v>
      </c>
      <c r="I20" s="3">
        <v>237</v>
      </c>
      <c r="J20" s="3">
        <v>428</v>
      </c>
      <c r="K20" s="3">
        <v>204</v>
      </c>
      <c r="L20" s="3">
        <v>380</v>
      </c>
      <c r="M20" s="3">
        <v>204</v>
      </c>
      <c r="N20" s="3">
        <v>8325</v>
      </c>
      <c r="O20" s="3">
        <v>146</v>
      </c>
      <c r="P20" s="3">
        <v>179</v>
      </c>
    </row>
    <row r="21" spans="1:16" x14ac:dyDescent="0.25">
      <c r="A21" s="2" t="s">
        <v>27</v>
      </c>
      <c r="B21" s="3">
        <v>3833</v>
      </c>
      <c r="C21" s="3">
        <v>9</v>
      </c>
      <c r="D21" s="3">
        <v>269</v>
      </c>
      <c r="E21" s="3">
        <v>1</v>
      </c>
      <c r="F21" s="3">
        <v>65</v>
      </c>
      <c r="G21" s="3">
        <v>67</v>
      </c>
      <c r="H21" s="3">
        <v>160</v>
      </c>
      <c r="I21" s="3">
        <v>234</v>
      </c>
      <c r="J21" s="3">
        <v>422</v>
      </c>
      <c r="K21" s="3">
        <v>201</v>
      </c>
      <c r="L21" s="3">
        <v>375</v>
      </c>
      <c r="M21" s="3">
        <v>201</v>
      </c>
      <c r="N21" s="3">
        <v>8497</v>
      </c>
      <c r="O21" s="3">
        <v>144</v>
      </c>
      <c r="P21" s="3">
        <v>177</v>
      </c>
    </row>
    <row r="22" spans="1:16" x14ac:dyDescent="0.25">
      <c r="A22" s="2" t="s">
        <v>28</v>
      </c>
      <c r="B22" s="3">
        <v>4434</v>
      </c>
      <c r="C22" s="3">
        <v>9</v>
      </c>
      <c r="D22" s="3">
        <v>391</v>
      </c>
      <c r="E22" s="3">
        <v>1</v>
      </c>
      <c r="F22" s="3">
        <v>59</v>
      </c>
      <c r="G22" s="3">
        <v>68</v>
      </c>
      <c r="H22" s="3">
        <v>163</v>
      </c>
      <c r="I22" s="3">
        <v>237</v>
      </c>
      <c r="J22" s="3">
        <v>428</v>
      </c>
      <c r="K22" s="3">
        <v>204</v>
      </c>
      <c r="L22" s="3">
        <v>380</v>
      </c>
      <c r="M22" s="3">
        <v>204</v>
      </c>
      <c r="N22" s="3">
        <v>7768</v>
      </c>
      <c r="O22" s="3">
        <v>146</v>
      </c>
      <c r="P22" s="3">
        <v>179</v>
      </c>
    </row>
    <row r="23" spans="1:16" x14ac:dyDescent="0.25">
      <c r="A23" s="2" t="s">
        <v>29</v>
      </c>
      <c r="B23" s="3">
        <v>3285</v>
      </c>
      <c r="C23" s="3">
        <v>7</v>
      </c>
      <c r="D23" s="3">
        <v>362</v>
      </c>
      <c r="E23" s="3">
        <v>1</v>
      </c>
      <c r="F23" s="3">
        <v>61</v>
      </c>
      <c r="G23" s="3">
        <v>66</v>
      </c>
      <c r="H23" s="3">
        <v>158</v>
      </c>
      <c r="I23" s="3">
        <v>230</v>
      </c>
      <c r="J23" s="3">
        <v>415</v>
      </c>
      <c r="K23" s="3">
        <v>198</v>
      </c>
      <c r="L23" s="3">
        <v>369</v>
      </c>
      <c r="M23" s="3">
        <v>198</v>
      </c>
      <c r="N23" s="3">
        <v>8451</v>
      </c>
      <c r="O23" s="3">
        <v>142</v>
      </c>
      <c r="P23" s="3">
        <v>174</v>
      </c>
    </row>
    <row r="24" spans="1:16" x14ac:dyDescent="0.25">
      <c r="A24" s="2" t="s">
        <v>30</v>
      </c>
      <c r="B24" s="3">
        <v>2814</v>
      </c>
      <c r="C24" s="3">
        <v>7</v>
      </c>
      <c r="D24" s="3">
        <v>334</v>
      </c>
      <c r="E24" s="3">
        <v>1</v>
      </c>
      <c r="F24" s="3">
        <v>69</v>
      </c>
      <c r="G24" s="3">
        <v>66</v>
      </c>
      <c r="H24" s="3">
        <v>158</v>
      </c>
      <c r="I24" s="3">
        <v>230</v>
      </c>
      <c r="J24" s="3">
        <v>415</v>
      </c>
      <c r="K24" s="3">
        <v>198</v>
      </c>
      <c r="L24" s="3">
        <v>369</v>
      </c>
      <c r="M24" s="3">
        <v>198</v>
      </c>
      <c r="N24" s="3">
        <v>9116</v>
      </c>
      <c r="O24" s="3">
        <v>142</v>
      </c>
      <c r="P24" s="3">
        <v>174</v>
      </c>
    </row>
    <row r="25" spans="1:16" x14ac:dyDescent="0.25">
      <c r="A25" s="2" t="s">
        <v>31</v>
      </c>
      <c r="B25" s="3">
        <v>4632</v>
      </c>
      <c r="C25" s="3">
        <v>7</v>
      </c>
      <c r="D25" s="3">
        <v>381</v>
      </c>
      <c r="E25" s="3">
        <v>1</v>
      </c>
      <c r="F25" s="3">
        <v>69</v>
      </c>
      <c r="G25" s="3">
        <v>68</v>
      </c>
      <c r="H25" s="3">
        <v>163</v>
      </c>
      <c r="I25" s="3">
        <v>237</v>
      </c>
      <c r="J25" s="3">
        <v>428</v>
      </c>
      <c r="K25" s="3">
        <v>204</v>
      </c>
      <c r="L25" s="3">
        <v>380</v>
      </c>
      <c r="M25" s="3">
        <v>204</v>
      </c>
      <c r="N25" s="3">
        <v>8255</v>
      </c>
      <c r="O25" s="3">
        <v>146</v>
      </c>
      <c r="P25" s="3">
        <v>179</v>
      </c>
    </row>
    <row r="26" spans="1:16" ht="14.25" customHeight="1" x14ac:dyDescent="0.25">
      <c r="A26" s="2" t="s">
        <v>32</v>
      </c>
      <c r="B26" s="3">
        <v>3804</v>
      </c>
      <c r="C26" s="3">
        <v>9</v>
      </c>
      <c r="D26" s="3">
        <v>402</v>
      </c>
      <c r="E26" s="3">
        <v>1</v>
      </c>
      <c r="F26" s="3">
        <v>63</v>
      </c>
      <c r="G26" s="3">
        <v>68</v>
      </c>
      <c r="H26" s="3">
        <v>163</v>
      </c>
      <c r="I26" s="3">
        <v>237</v>
      </c>
      <c r="J26" s="3">
        <v>428</v>
      </c>
      <c r="K26" s="3">
        <v>204</v>
      </c>
      <c r="L26" s="3">
        <v>380</v>
      </c>
      <c r="M26" s="3">
        <v>204</v>
      </c>
      <c r="N26" s="3">
        <v>8379</v>
      </c>
      <c r="O26" s="3">
        <v>146</v>
      </c>
      <c r="P26" s="3">
        <v>179</v>
      </c>
    </row>
    <row r="27" spans="1:16" x14ac:dyDescent="0.25">
      <c r="A27" s="17" t="s">
        <v>6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25">
      <c r="A28" s="4" t="s">
        <v>7</v>
      </c>
      <c r="B28" s="2">
        <f t="shared" ref="B28:P28" si="0">MIN(B17:B26)</f>
        <v>2814</v>
      </c>
      <c r="C28" s="2">
        <f t="shared" si="0"/>
        <v>7</v>
      </c>
      <c r="D28" s="2">
        <f t="shared" si="0"/>
        <v>239</v>
      </c>
      <c r="E28" s="2">
        <f t="shared" si="0"/>
        <v>1</v>
      </c>
      <c r="F28" s="2">
        <f t="shared" si="0"/>
        <v>59</v>
      </c>
      <c r="G28" s="2">
        <f t="shared" si="0"/>
        <v>66</v>
      </c>
      <c r="H28" s="2">
        <f t="shared" si="0"/>
        <v>158</v>
      </c>
      <c r="I28" s="2">
        <f t="shared" si="0"/>
        <v>230</v>
      </c>
      <c r="J28" s="2">
        <f t="shared" si="0"/>
        <v>415</v>
      </c>
      <c r="K28" s="2">
        <f t="shared" si="0"/>
        <v>198</v>
      </c>
      <c r="L28" s="2">
        <f t="shared" si="0"/>
        <v>369</v>
      </c>
      <c r="M28" s="2">
        <f t="shared" si="0"/>
        <v>198</v>
      </c>
      <c r="N28" s="2">
        <f t="shared" si="0"/>
        <v>7588</v>
      </c>
      <c r="O28" s="2">
        <f t="shared" si="0"/>
        <v>142</v>
      </c>
      <c r="P28" s="2">
        <f t="shared" si="0"/>
        <v>174</v>
      </c>
    </row>
    <row r="29" spans="1:16" x14ac:dyDescent="0.25">
      <c r="A29" s="4" t="s">
        <v>8</v>
      </c>
      <c r="B29" s="2">
        <f t="shared" ref="B29:P29" si="1">MAX(B17:B26)</f>
        <v>4632</v>
      </c>
      <c r="C29" s="2">
        <f t="shared" si="1"/>
        <v>9</v>
      </c>
      <c r="D29" s="2">
        <f t="shared" si="1"/>
        <v>402</v>
      </c>
      <c r="E29" s="2">
        <f t="shared" si="1"/>
        <v>1</v>
      </c>
      <c r="F29" s="2">
        <f t="shared" si="1"/>
        <v>69</v>
      </c>
      <c r="G29" s="2">
        <f t="shared" si="1"/>
        <v>68</v>
      </c>
      <c r="H29" s="2">
        <f t="shared" si="1"/>
        <v>163</v>
      </c>
      <c r="I29" s="2">
        <f t="shared" si="1"/>
        <v>237</v>
      </c>
      <c r="J29" s="2">
        <f t="shared" si="1"/>
        <v>428</v>
      </c>
      <c r="K29" s="2">
        <f t="shared" si="1"/>
        <v>204</v>
      </c>
      <c r="L29" s="2">
        <f t="shared" si="1"/>
        <v>380</v>
      </c>
      <c r="M29" s="2">
        <f t="shared" si="1"/>
        <v>204</v>
      </c>
      <c r="N29" s="2">
        <f t="shared" si="1"/>
        <v>9116</v>
      </c>
      <c r="O29" s="2">
        <f t="shared" si="1"/>
        <v>146</v>
      </c>
      <c r="P29" s="2">
        <f t="shared" si="1"/>
        <v>179</v>
      </c>
    </row>
    <row r="31" spans="1:16" x14ac:dyDescent="0.25">
      <c r="B31" s="5" t="s">
        <v>9</v>
      </c>
      <c r="C31" s="5">
        <f>COUNTIF(E17:E26,1)</f>
        <v>10</v>
      </c>
      <c r="D31" s="5" t="s">
        <v>10</v>
      </c>
      <c r="E31" s="6">
        <f>C31/10</f>
        <v>1</v>
      </c>
    </row>
    <row r="32" spans="1:16" x14ac:dyDescent="0.25">
      <c r="B32" s="5"/>
      <c r="C32" s="5" t="s">
        <v>11</v>
      </c>
      <c r="D32" s="5"/>
      <c r="E32" s="6">
        <f>E31/1.1</f>
        <v>0.90909090909090906</v>
      </c>
    </row>
    <row r="33" spans="2:5" x14ac:dyDescent="0.25">
      <c r="B33" s="5"/>
      <c r="C33" s="5" t="s">
        <v>12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Hun</vt:lpstr>
      <vt:lpstr>Ancient</vt:lpstr>
      <vt:lpstr>Nachzehrer</vt:lpstr>
      <vt:lpstr>Abomination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Mashina</cp:lastModifiedBy>
  <dcterms:created xsi:type="dcterms:W3CDTF">2016-06-13T15:57:03Z</dcterms:created>
  <dcterms:modified xsi:type="dcterms:W3CDTF">2016-06-19T10:35:21Z</dcterms:modified>
</cp:coreProperties>
</file>