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Africa\"/>
    </mc:Choice>
  </mc:AlternateContent>
  <bookViews>
    <workbookView xWindow="0" yWindow="0" windowWidth="28800" windowHeight="12285" activeTab="3"/>
  </bookViews>
  <sheets>
    <sheet name="Tribal Warrior" sheetId="4" r:id="rId1"/>
    <sheet name=" Tribal Magician " sheetId="3" r:id="rId2"/>
    <sheet name=" Spirit Warrior " sheetId="2" r:id="rId3"/>
    <sheet name="Seth High Priest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2" i="4" l="1"/>
  <c r="E33" i="4"/>
  <c r="E33" i="3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31" i="1"/>
  <c r="E31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2" l="1"/>
  <c r="E32" i="2"/>
  <c r="E33" i="1"/>
  <c r="E32" i="1"/>
</calcChain>
</file>

<file path=xl/sharedStrings.xml><?xml version="1.0" encoding="utf-8"?>
<sst xmlns="http://schemas.openxmlformats.org/spreadsheetml/2006/main" count="158" uniqueCount="61">
  <si>
    <t>Test Subject:</t>
  </si>
  <si>
    <t xml:space="preserve">No bonus </t>
  </si>
  <si>
    <t>Honour</t>
  </si>
  <si>
    <t>Gold</t>
  </si>
  <si>
    <t>Item drop</t>
  </si>
  <si>
    <t>Item level</t>
  </si>
  <si>
    <t>Entry 1</t>
  </si>
  <si>
    <t>Entry 2</t>
  </si>
  <si>
    <t>Entry 3</t>
  </si>
  <si>
    <t>Entry 4</t>
  </si>
  <si>
    <t>Entry 5</t>
  </si>
  <si>
    <t>Entry 6</t>
  </si>
  <si>
    <t>Entry 7</t>
  </si>
  <si>
    <t>Entry 8</t>
  </si>
  <si>
    <t>Entry 9</t>
  </si>
  <si>
    <t>Entry 10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</si>
  <si>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</si>
  <si>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</si>
  <si>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</si>
  <si>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</si>
  <si>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</si>
  <si>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</si>
  <si>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</si>
  <si>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</si>
  <si>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</si>
  <si>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</si>
  <si>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</si>
  <si>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</si>
  <si>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</si>
  <si>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</si>
  <si>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</si>
  <si>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</si>
  <si>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</si>
  <si>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</si>
  <si>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</si>
  <si>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</si>
  <si>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</si>
  <si>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</si>
  <si>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</si>
  <si>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</si>
  <si>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</si>
  <si>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</si>
  <si>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</si>
  <si>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Item drop rate</t>
  </si>
  <si>
    <t>Exp</t>
  </si>
  <si>
    <t>Tribal Warrior</t>
  </si>
  <si>
    <t>Tribal Magician</t>
  </si>
  <si>
    <t>Spirit Warrior</t>
  </si>
  <si>
    <t>Seth High Priest</t>
  </si>
  <si>
    <t>3476-5459</t>
  </si>
  <si>
    <t>7-9</t>
  </si>
  <si>
    <t>358-555</t>
  </si>
  <si>
    <t>3645-5598</t>
  </si>
  <si>
    <t>8-9</t>
  </si>
  <si>
    <t>359-570</t>
  </si>
  <si>
    <t>3963-5967</t>
  </si>
  <si>
    <t>8-10</t>
  </si>
  <si>
    <t>435-595</t>
  </si>
  <si>
    <t>4650-7326</t>
  </si>
  <si>
    <t>10-12</t>
  </si>
  <si>
    <t>434-599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</si>
</sst>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49" fontId="0" fillId="0" borderId="0" xfId="0" applyNumberFormat="1"/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95/img/npc/1/1_11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95/img/npc/1/2_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95/img/npc/1/1_5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95/img/npc/1/1_2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 t="s">
        <v>49</v>
      </c>
    </row>
    <row r="6" spans="1:16" x14ac:dyDescent="0.25">
      <c r="E6" s="13" t="s">
        <v>50</v>
      </c>
    </row>
    <row r="9" spans="1:16" x14ac:dyDescent="0.25">
      <c r="E9" s="10" t="s">
        <v>51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45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4659</v>
      </c>
      <c r="C17" s="3">
        <v>7</v>
      </c>
      <c r="D17" s="3">
        <v>521</v>
      </c>
      <c r="E17" s="3"/>
      <c r="F17" s="3"/>
      <c r="G17" s="3">
        <v>86</v>
      </c>
      <c r="H17" s="3"/>
      <c r="I17" s="3"/>
      <c r="J17" s="3"/>
      <c r="K17" s="3"/>
      <c r="L17" s="3"/>
      <c r="M17" s="3"/>
      <c r="N17" s="3"/>
      <c r="O17" s="3">
        <v>158</v>
      </c>
      <c r="P17" s="3">
        <v>195</v>
      </c>
    </row>
    <row r="18" spans="1:16" x14ac:dyDescent="0.25">
      <c r="A18" s="2" t="s">
        <v>34</v>
      </c>
      <c r="B18" s="3">
        <v>5116</v>
      </c>
      <c r="C18" s="3">
        <v>8</v>
      </c>
      <c r="D18" s="3">
        <v>555</v>
      </c>
      <c r="E18" s="3"/>
      <c r="F18" s="3"/>
      <c r="G18" s="3">
        <v>86</v>
      </c>
      <c r="H18" s="3"/>
      <c r="I18" s="3"/>
      <c r="J18" s="3"/>
      <c r="K18" s="3">
        <v>189</v>
      </c>
      <c r="L18" s="3"/>
      <c r="M18" s="3"/>
      <c r="N18" s="3"/>
      <c r="O18" s="3"/>
      <c r="P18" s="3"/>
    </row>
    <row r="19" spans="1:16" x14ac:dyDescent="0.25">
      <c r="A19" s="2" t="s">
        <v>35</v>
      </c>
      <c r="B19" s="3">
        <v>3967</v>
      </c>
      <c r="C19" s="3">
        <v>9</v>
      </c>
      <c r="D19" s="3">
        <v>378</v>
      </c>
      <c r="E19" s="3"/>
      <c r="F19" s="3"/>
      <c r="G19" s="3">
        <v>85</v>
      </c>
      <c r="H19" s="3"/>
      <c r="I19" s="3"/>
      <c r="J19" s="3"/>
      <c r="K19" s="3"/>
      <c r="L19" s="3"/>
      <c r="M19" s="3"/>
      <c r="N19" s="3">
        <v>4353</v>
      </c>
      <c r="O19" s="3"/>
      <c r="P19" s="3"/>
    </row>
    <row r="20" spans="1:16" x14ac:dyDescent="0.25">
      <c r="A20" s="2" t="s">
        <v>36</v>
      </c>
      <c r="B20" s="3">
        <v>4802</v>
      </c>
      <c r="C20" s="3">
        <v>8</v>
      </c>
      <c r="D20" s="3">
        <v>404</v>
      </c>
      <c r="E20" s="3"/>
      <c r="F20" s="3"/>
      <c r="G20" s="3">
        <v>85</v>
      </c>
      <c r="H20" s="3">
        <v>170</v>
      </c>
      <c r="I20" s="3">
        <v>191</v>
      </c>
      <c r="J20" s="3"/>
      <c r="K20" s="3">
        <v>187</v>
      </c>
      <c r="L20" s="3"/>
      <c r="M20" s="3"/>
      <c r="N20" s="3"/>
      <c r="O20" s="3">
        <v>157</v>
      </c>
      <c r="P20" s="3">
        <v>192</v>
      </c>
    </row>
    <row r="21" spans="1:16" x14ac:dyDescent="0.25">
      <c r="A21" s="2" t="s">
        <v>37</v>
      </c>
      <c r="B21" s="3">
        <v>5459</v>
      </c>
      <c r="C21" s="3">
        <v>8</v>
      </c>
      <c r="D21" s="3">
        <v>487</v>
      </c>
      <c r="E21" s="3"/>
      <c r="F21" s="3"/>
      <c r="G21" s="3">
        <v>85</v>
      </c>
      <c r="H21" s="3">
        <v>170</v>
      </c>
      <c r="I21" s="3">
        <v>191</v>
      </c>
      <c r="J21" s="3">
        <v>267</v>
      </c>
      <c r="K21" s="3">
        <v>187</v>
      </c>
      <c r="L21" s="3">
        <v>178</v>
      </c>
      <c r="M21" s="3">
        <v>102</v>
      </c>
      <c r="N21" s="3">
        <v>4389</v>
      </c>
      <c r="O21" s="3">
        <v>157</v>
      </c>
      <c r="P21" s="3">
        <v>192</v>
      </c>
    </row>
    <row r="22" spans="1:16" x14ac:dyDescent="0.25">
      <c r="A22" s="2" t="s">
        <v>38</v>
      </c>
      <c r="B22" s="3">
        <v>5123</v>
      </c>
      <c r="C22" s="3">
        <v>8</v>
      </c>
      <c r="D22" s="3">
        <v>375</v>
      </c>
      <c r="E22" s="3"/>
      <c r="F22" s="3"/>
      <c r="G22" s="3">
        <v>85</v>
      </c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2" t="s">
        <v>39</v>
      </c>
      <c r="B23" s="3">
        <v>3833</v>
      </c>
      <c r="C23" s="3">
        <v>9</v>
      </c>
      <c r="D23" s="3">
        <v>465</v>
      </c>
      <c r="E23" s="3"/>
      <c r="F23" s="3"/>
      <c r="G23" s="3">
        <v>85</v>
      </c>
      <c r="H23" s="3"/>
      <c r="I23" s="3"/>
      <c r="J23" s="3"/>
      <c r="K23" s="3"/>
      <c r="L23" s="3"/>
      <c r="M23" s="3"/>
      <c r="N23" s="3">
        <v>4450</v>
      </c>
      <c r="O23" s="3"/>
      <c r="P23" s="3"/>
    </row>
    <row r="24" spans="1:16" x14ac:dyDescent="0.25">
      <c r="A24" s="2" t="s">
        <v>40</v>
      </c>
      <c r="B24" s="3">
        <v>4834</v>
      </c>
      <c r="C24" s="3">
        <v>9</v>
      </c>
      <c r="D24" s="3">
        <v>508</v>
      </c>
      <c r="E24" s="3"/>
      <c r="F24" s="3"/>
      <c r="G24" s="3">
        <v>85</v>
      </c>
      <c r="H24" s="3">
        <v>170</v>
      </c>
      <c r="I24" s="3">
        <v>191</v>
      </c>
      <c r="J24" s="3">
        <v>267</v>
      </c>
      <c r="K24" s="3">
        <v>187</v>
      </c>
      <c r="L24" s="3">
        <v>178</v>
      </c>
      <c r="M24" s="3">
        <v>102</v>
      </c>
      <c r="N24" s="3">
        <v>4794</v>
      </c>
      <c r="O24" s="3">
        <v>157</v>
      </c>
      <c r="P24" s="3">
        <v>192</v>
      </c>
    </row>
    <row r="25" spans="1:16" x14ac:dyDescent="0.25">
      <c r="A25" s="2" t="s">
        <v>41</v>
      </c>
      <c r="B25" s="3">
        <v>3582</v>
      </c>
      <c r="C25" s="3">
        <v>8</v>
      </c>
      <c r="D25" s="3">
        <v>368</v>
      </c>
      <c r="E25" s="3"/>
      <c r="F25" s="3"/>
      <c r="G25" s="3">
        <v>85</v>
      </c>
      <c r="H25" s="3"/>
      <c r="I25" s="3"/>
      <c r="J25" s="3"/>
      <c r="K25" s="3"/>
      <c r="L25" s="3"/>
      <c r="M25" s="3"/>
      <c r="N25" s="3">
        <v>4725</v>
      </c>
      <c r="O25" s="3"/>
      <c r="P25" s="3"/>
    </row>
    <row r="26" spans="1:16" x14ac:dyDescent="0.25">
      <c r="A26" s="2" t="s">
        <v>42</v>
      </c>
      <c r="B26" s="3">
        <v>3476</v>
      </c>
      <c r="C26" s="3">
        <v>8</v>
      </c>
      <c r="D26" s="3">
        <v>358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3476</v>
      </c>
      <c r="C28" s="2">
        <f t="shared" ref="C28:P28" si="0">MIN(C17:C26)</f>
        <v>7</v>
      </c>
      <c r="D28" s="2">
        <f t="shared" si="0"/>
        <v>358</v>
      </c>
      <c r="E28" s="2">
        <f t="shared" si="0"/>
        <v>0</v>
      </c>
      <c r="F28" s="2">
        <f t="shared" si="0"/>
        <v>0</v>
      </c>
      <c r="G28" s="2">
        <f t="shared" si="0"/>
        <v>85</v>
      </c>
      <c r="H28" s="2">
        <f t="shared" si="0"/>
        <v>170</v>
      </c>
      <c r="I28" s="2">
        <f t="shared" si="0"/>
        <v>191</v>
      </c>
      <c r="J28" s="2">
        <f t="shared" si="0"/>
        <v>267</v>
      </c>
      <c r="K28" s="2">
        <f t="shared" si="0"/>
        <v>187</v>
      </c>
      <c r="L28" s="2">
        <f t="shared" si="0"/>
        <v>178</v>
      </c>
      <c r="M28" s="2">
        <f t="shared" si="0"/>
        <v>102</v>
      </c>
      <c r="N28" s="2">
        <f t="shared" si="0"/>
        <v>4353</v>
      </c>
      <c r="O28" s="2">
        <f t="shared" si="0"/>
        <v>157</v>
      </c>
      <c r="P28" s="2">
        <f t="shared" si="0"/>
        <v>192</v>
      </c>
    </row>
    <row r="29" spans="1:16" x14ac:dyDescent="0.25">
      <c r="A29" s="4" t="s">
        <v>18</v>
      </c>
      <c r="B29" s="2">
        <f>MAX(B17:B26)</f>
        <v>5459</v>
      </c>
      <c r="C29" s="2">
        <f t="shared" ref="C29:P29" si="1">MAX(C17:C26)</f>
        <v>9</v>
      </c>
      <c r="D29" s="2">
        <f t="shared" si="1"/>
        <v>555</v>
      </c>
      <c r="E29" s="2">
        <f t="shared" si="1"/>
        <v>0</v>
      </c>
      <c r="F29" s="2">
        <f t="shared" si="1"/>
        <v>0</v>
      </c>
      <c r="G29" s="2">
        <f t="shared" si="1"/>
        <v>86</v>
      </c>
      <c r="H29" s="2">
        <f t="shared" si="1"/>
        <v>170</v>
      </c>
      <c r="I29" s="2">
        <f t="shared" si="1"/>
        <v>191</v>
      </c>
      <c r="J29" s="2">
        <f t="shared" si="1"/>
        <v>267</v>
      </c>
      <c r="K29" s="2">
        <f t="shared" si="1"/>
        <v>189</v>
      </c>
      <c r="L29" s="2">
        <f t="shared" si="1"/>
        <v>178</v>
      </c>
      <c r="M29" s="2">
        <f t="shared" si="1"/>
        <v>102</v>
      </c>
      <c r="N29" s="2">
        <f t="shared" si="1"/>
        <v>4794</v>
      </c>
      <c r="O29" s="2">
        <f t="shared" si="1"/>
        <v>158</v>
      </c>
      <c r="P29" s="2">
        <f t="shared" si="1"/>
        <v>195</v>
      </c>
    </row>
    <row r="31" spans="1:16" x14ac:dyDescent="0.25">
      <c r="B31" s="5" t="s">
        <v>19</v>
      </c>
      <c r="C31" s="5">
        <f>COUNTIF(E17:E26,1)</f>
        <v>0</v>
      </c>
      <c r="D31" s="5" t="s">
        <v>20</v>
      </c>
      <c r="E31" s="12">
        <f>C31/10</f>
        <v>0</v>
      </c>
    </row>
    <row r="32" spans="1:16" x14ac:dyDescent="0.25">
      <c r="B32" s="5"/>
      <c r="C32" s="5" t="s">
        <v>21</v>
      </c>
      <c r="D32" s="5"/>
      <c r="E32" s="6">
        <f>E31/1.1</f>
        <v>0</v>
      </c>
    </row>
    <row r="33" spans="2:5" x14ac:dyDescent="0.25">
      <c r="B33" s="5"/>
      <c r="C33" s="5" t="s">
        <v>22</v>
      </c>
      <c r="D33" s="5"/>
      <c r="E33" s="6">
        <f>E31/1.2</f>
        <v>0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46</v>
      </c>
    </row>
    <row r="3" spans="1:16" x14ac:dyDescent="0.25">
      <c r="E3" t="s">
        <v>52</v>
      </c>
    </row>
    <row r="6" spans="1:16" x14ac:dyDescent="0.25">
      <c r="E6" s="13" t="s">
        <v>53</v>
      </c>
    </row>
    <row r="9" spans="1:16" x14ac:dyDescent="0.25">
      <c r="E9" s="10" t="s">
        <v>54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46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5382</v>
      </c>
      <c r="C17" s="3">
        <v>9</v>
      </c>
      <c r="D17" s="3">
        <v>507</v>
      </c>
      <c r="E17" s="3"/>
      <c r="F17" s="3"/>
      <c r="G17" s="3">
        <v>88</v>
      </c>
      <c r="H17" s="3">
        <v>123</v>
      </c>
      <c r="I17" s="3">
        <v>264</v>
      </c>
      <c r="J17" s="3">
        <v>431</v>
      </c>
      <c r="K17" s="3">
        <v>105</v>
      </c>
      <c r="L17" s="3">
        <v>431</v>
      </c>
      <c r="M17" s="3">
        <v>299</v>
      </c>
      <c r="N17" s="3">
        <v>1901</v>
      </c>
      <c r="O17" s="3">
        <v>94</v>
      </c>
      <c r="P17" s="3">
        <v>116</v>
      </c>
    </row>
    <row r="18" spans="1:16" x14ac:dyDescent="0.25">
      <c r="A18" s="2" t="s">
        <v>34</v>
      </c>
      <c r="B18" s="3">
        <v>4201</v>
      </c>
      <c r="C18" s="3">
        <v>9</v>
      </c>
      <c r="D18" s="3">
        <v>493</v>
      </c>
      <c r="E18" s="3"/>
      <c r="F18" s="3"/>
      <c r="G18" s="3">
        <v>87</v>
      </c>
      <c r="H18" s="3">
        <v>121</v>
      </c>
      <c r="I18" s="3">
        <v>261</v>
      </c>
      <c r="J18" s="3">
        <v>426</v>
      </c>
      <c r="K18" s="3">
        <v>104</v>
      </c>
      <c r="L18" s="3">
        <v>426</v>
      </c>
      <c r="M18" s="3">
        <v>295</v>
      </c>
      <c r="N18" s="3">
        <v>2229</v>
      </c>
      <c r="O18" s="3">
        <v>93</v>
      </c>
      <c r="P18" s="3">
        <v>115</v>
      </c>
    </row>
    <row r="19" spans="1:16" x14ac:dyDescent="0.25">
      <c r="A19" s="2" t="s">
        <v>35</v>
      </c>
      <c r="B19" s="3">
        <v>3645</v>
      </c>
      <c r="C19" s="3">
        <v>9</v>
      </c>
      <c r="D19" s="3">
        <v>393</v>
      </c>
      <c r="E19" s="3">
        <v>1</v>
      </c>
      <c r="F19" s="3">
        <v>80</v>
      </c>
      <c r="G19" s="3">
        <v>86</v>
      </c>
      <c r="H19" s="3"/>
      <c r="I19" s="3"/>
      <c r="J19" s="3"/>
      <c r="K19" s="3"/>
      <c r="L19" s="3"/>
      <c r="M19" s="3">
        <v>292</v>
      </c>
      <c r="N19" s="3"/>
      <c r="O19" s="3"/>
      <c r="P19" s="3"/>
    </row>
    <row r="20" spans="1:16" x14ac:dyDescent="0.25">
      <c r="A20" s="2" t="s">
        <v>36</v>
      </c>
      <c r="B20" s="3">
        <v>3792</v>
      </c>
      <c r="C20" s="3">
        <v>9</v>
      </c>
      <c r="D20" s="3">
        <v>381</v>
      </c>
      <c r="E20" s="3"/>
      <c r="F20" s="3"/>
      <c r="G20" s="3">
        <v>87</v>
      </c>
      <c r="H20" s="3"/>
      <c r="I20" s="3"/>
      <c r="J20" s="3">
        <v>426</v>
      </c>
      <c r="K20" s="3"/>
      <c r="L20" s="3"/>
      <c r="M20" s="3">
        <v>295</v>
      </c>
      <c r="N20" s="3"/>
      <c r="O20" s="3"/>
      <c r="P20" s="3"/>
    </row>
    <row r="21" spans="1:16" x14ac:dyDescent="0.25">
      <c r="A21" s="2" t="s">
        <v>37</v>
      </c>
      <c r="B21" s="3">
        <v>5598</v>
      </c>
      <c r="C21" s="3">
        <v>8</v>
      </c>
      <c r="D21" s="3">
        <v>426</v>
      </c>
      <c r="E21" s="3"/>
      <c r="F21" s="3"/>
      <c r="G21" s="3">
        <v>89</v>
      </c>
      <c r="H21" s="3"/>
      <c r="I21" s="3"/>
      <c r="J21" s="3">
        <v>436</v>
      </c>
      <c r="K21" s="3"/>
      <c r="L21" s="3">
        <v>436</v>
      </c>
      <c r="M21" s="3"/>
      <c r="N21" s="3"/>
      <c r="O21" s="3"/>
      <c r="P21" s="3"/>
    </row>
    <row r="22" spans="1:16" x14ac:dyDescent="0.25">
      <c r="A22" s="2" t="s">
        <v>38</v>
      </c>
      <c r="B22" s="3">
        <v>4630</v>
      </c>
      <c r="C22" s="3">
        <v>9</v>
      </c>
      <c r="D22" s="3">
        <v>570</v>
      </c>
      <c r="E22" s="3"/>
      <c r="F22" s="3"/>
      <c r="G22" s="3">
        <v>89</v>
      </c>
      <c r="H22" s="3"/>
      <c r="I22" s="3">
        <v>267</v>
      </c>
      <c r="J22" s="3">
        <v>436</v>
      </c>
      <c r="K22" s="3"/>
      <c r="L22" s="3">
        <v>436</v>
      </c>
      <c r="M22" s="3">
        <v>302</v>
      </c>
      <c r="N22" s="3"/>
      <c r="O22" s="3"/>
      <c r="P22" s="3"/>
    </row>
    <row r="23" spans="1:16" x14ac:dyDescent="0.25">
      <c r="A23" s="2" t="s">
        <v>39</v>
      </c>
      <c r="B23" s="3">
        <v>4325</v>
      </c>
      <c r="C23" s="3">
        <v>8</v>
      </c>
      <c r="D23" s="3">
        <v>535</v>
      </c>
      <c r="E23" s="3"/>
      <c r="F23" s="3"/>
      <c r="G23" s="3">
        <v>86</v>
      </c>
      <c r="H23" s="3">
        <v>120</v>
      </c>
      <c r="I23" s="3">
        <v>258</v>
      </c>
      <c r="J23" s="3">
        <v>421</v>
      </c>
      <c r="K23" s="3"/>
      <c r="L23" s="3">
        <v>421</v>
      </c>
      <c r="M23" s="3">
        <v>292</v>
      </c>
      <c r="N23" s="3"/>
      <c r="O23" s="3"/>
      <c r="P23" s="3"/>
    </row>
    <row r="24" spans="1:16" x14ac:dyDescent="0.25">
      <c r="A24" s="2" t="s">
        <v>40</v>
      </c>
      <c r="B24" s="3">
        <v>5539</v>
      </c>
      <c r="C24" s="3">
        <v>9</v>
      </c>
      <c r="D24" s="3">
        <v>470</v>
      </c>
      <c r="E24" s="3"/>
      <c r="F24" s="3"/>
      <c r="G24" s="3">
        <v>87</v>
      </c>
      <c r="H24" s="3">
        <v>121</v>
      </c>
      <c r="I24" s="3">
        <v>261</v>
      </c>
      <c r="J24" s="3">
        <v>426</v>
      </c>
      <c r="K24" s="3"/>
      <c r="L24" s="3">
        <v>426</v>
      </c>
      <c r="M24" s="3">
        <v>295</v>
      </c>
      <c r="N24" s="3"/>
      <c r="O24" s="3">
        <v>93</v>
      </c>
      <c r="P24" s="3">
        <v>115</v>
      </c>
    </row>
    <row r="25" spans="1:16" x14ac:dyDescent="0.25">
      <c r="A25" s="2" t="s">
        <v>41</v>
      </c>
      <c r="B25" s="3">
        <v>4385</v>
      </c>
      <c r="C25" s="3">
        <v>8</v>
      </c>
      <c r="D25" s="3">
        <v>531</v>
      </c>
      <c r="E25" s="3"/>
      <c r="F25" s="3"/>
      <c r="G25" s="3">
        <v>87</v>
      </c>
      <c r="H25" s="3">
        <v>121</v>
      </c>
      <c r="I25" s="3">
        <v>261</v>
      </c>
      <c r="J25" s="3">
        <v>426</v>
      </c>
      <c r="K25" s="3">
        <v>104</v>
      </c>
      <c r="L25" s="3">
        <v>426</v>
      </c>
      <c r="M25" s="3">
        <v>295</v>
      </c>
      <c r="N25" s="3"/>
      <c r="O25" s="3">
        <v>91</v>
      </c>
      <c r="P25" s="3">
        <v>115</v>
      </c>
    </row>
    <row r="26" spans="1:16" x14ac:dyDescent="0.25">
      <c r="A26" s="2" t="s">
        <v>42</v>
      </c>
      <c r="B26" s="3">
        <v>4105</v>
      </c>
      <c r="C26" s="3">
        <v>9</v>
      </c>
      <c r="D26" s="3">
        <v>359</v>
      </c>
      <c r="E26" s="3"/>
      <c r="F26" s="3"/>
      <c r="G26" s="3">
        <v>86</v>
      </c>
      <c r="H26" s="3">
        <v>120</v>
      </c>
      <c r="I26" s="3">
        <v>258</v>
      </c>
      <c r="J26" s="3">
        <v>421</v>
      </c>
      <c r="K26" s="3">
        <v>103</v>
      </c>
      <c r="L26" s="3">
        <v>421</v>
      </c>
      <c r="M26" s="3">
        <v>292</v>
      </c>
      <c r="N26" s="3">
        <v>2185</v>
      </c>
      <c r="O26" s="3">
        <v>92</v>
      </c>
      <c r="P26" s="3">
        <v>113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3645</v>
      </c>
      <c r="C28" s="2">
        <f t="shared" ref="C28:P28" si="0">MIN(C17:C26)</f>
        <v>8</v>
      </c>
      <c r="D28" s="2">
        <f t="shared" si="0"/>
        <v>359</v>
      </c>
      <c r="E28" s="2">
        <f t="shared" si="0"/>
        <v>1</v>
      </c>
      <c r="F28" s="2">
        <f t="shared" si="0"/>
        <v>80</v>
      </c>
      <c r="G28" s="2">
        <f t="shared" si="0"/>
        <v>86</v>
      </c>
      <c r="H28" s="2">
        <f t="shared" si="0"/>
        <v>120</v>
      </c>
      <c r="I28" s="2">
        <f t="shared" si="0"/>
        <v>258</v>
      </c>
      <c r="J28" s="2">
        <f t="shared" si="0"/>
        <v>421</v>
      </c>
      <c r="K28" s="2">
        <f t="shared" si="0"/>
        <v>103</v>
      </c>
      <c r="L28" s="2">
        <f t="shared" si="0"/>
        <v>421</v>
      </c>
      <c r="M28" s="2">
        <f t="shared" si="0"/>
        <v>292</v>
      </c>
      <c r="N28" s="2">
        <f t="shared" si="0"/>
        <v>1901</v>
      </c>
      <c r="O28" s="2">
        <f t="shared" si="0"/>
        <v>91</v>
      </c>
      <c r="P28" s="2">
        <f t="shared" si="0"/>
        <v>113</v>
      </c>
    </row>
    <row r="29" spans="1:16" x14ac:dyDescent="0.25">
      <c r="A29" s="4" t="s">
        <v>18</v>
      </c>
      <c r="B29" s="2">
        <f>MAX(B17:B26)</f>
        <v>5598</v>
      </c>
      <c r="C29" s="2">
        <f t="shared" ref="C29:P29" si="1">MAX(C17:C26)</f>
        <v>9</v>
      </c>
      <c r="D29" s="2">
        <f t="shared" si="1"/>
        <v>570</v>
      </c>
      <c r="E29" s="2">
        <f t="shared" si="1"/>
        <v>1</v>
      </c>
      <c r="F29" s="2">
        <f t="shared" si="1"/>
        <v>80</v>
      </c>
      <c r="G29" s="2">
        <f t="shared" si="1"/>
        <v>89</v>
      </c>
      <c r="H29" s="2">
        <f t="shared" si="1"/>
        <v>123</v>
      </c>
      <c r="I29" s="2">
        <f t="shared" si="1"/>
        <v>267</v>
      </c>
      <c r="J29" s="2">
        <f t="shared" si="1"/>
        <v>436</v>
      </c>
      <c r="K29" s="2">
        <f t="shared" si="1"/>
        <v>105</v>
      </c>
      <c r="L29" s="2">
        <f t="shared" si="1"/>
        <v>436</v>
      </c>
      <c r="M29" s="2">
        <f t="shared" si="1"/>
        <v>302</v>
      </c>
      <c r="N29" s="2">
        <f t="shared" si="1"/>
        <v>2229</v>
      </c>
      <c r="O29" s="2">
        <f t="shared" si="1"/>
        <v>94</v>
      </c>
      <c r="P29" s="2">
        <f t="shared" si="1"/>
        <v>116</v>
      </c>
    </row>
    <row r="31" spans="1:16" x14ac:dyDescent="0.25">
      <c r="B31" s="5" t="s">
        <v>19</v>
      </c>
      <c r="C31" s="5">
        <f>COUNTIF(E17:E26,1)</f>
        <v>1</v>
      </c>
      <c r="D31" s="5" t="s">
        <v>20</v>
      </c>
      <c r="E31" s="6">
        <f>C31/10</f>
        <v>0.1</v>
      </c>
    </row>
    <row r="32" spans="1:16" x14ac:dyDescent="0.25">
      <c r="B32" s="5"/>
      <c r="C32" s="5" t="s">
        <v>21</v>
      </c>
      <c r="D32" s="5"/>
      <c r="E32" s="6">
        <f>E31/1.1</f>
        <v>9.0909090909090912E-2</v>
      </c>
    </row>
    <row r="33" spans="2:5" x14ac:dyDescent="0.25">
      <c r="B33" s="5"/>
      <c r="C33" s="5" t="s">
        <v>22</v>
      </c>
      <c r="D33" s="5"/>
      <c r="E33" s="6">
        <f>E31/1.2</f>
        <v>8.3333333333333343E-2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9" sqref="E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47</v>
      </c>
    </row>
    <row r="3" spans="1:16" x14ac:dyDescent="0.25">
      <c r="E3" t="s">
        <v>55</v>
      </c>
    </row>
    <row r="6" spans="1:16" x14ac:dyDescent="0.25">
      <c r="E6" s="13" t="s">
        <v>56</v>
      </c>
    </row>
    <row r="9" spans="1:16" x14ac:dyDescent="0.25">
      <c r="E9" s="10" t="s">
        <v>57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47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3963</v>
      </c>
      <c r="C17" s="3">
        <v>9</v>
      </c>
      <c r="D17" s="3">
        <v>502</v>
      </c>
      <c r="E17" s="3"/>
      <c r="F17" s="3"/>
      <c r="G17" s="3">
        <v>91</v>
      </c>
      <c r="H17" s="3">
        <v>163</v>
      </c>
      <c r="I17" s="3">
        <v>159</v>
      </c>
      <c r="J17" s="3">
        <v>127</v>
      </c>
      <c r="K17" s="3">
        <v>364</v>
      </c>
      <c r="L17" s="3">
        <v>254</v>
      </c>
      <c r="M17" s="3">
        <v>72</v>
      </c>
      <c r="N17" s="3">
        <v>23214</v>
      </c>
      <c r="O17" s="3">
        <v>112</v>
      </c>
      <c r="P17" s="3">
        <v>137</v>
      </c>
    </row>
    <row r="18" spans="1:16" x14ac:dyDescent="0.25">
      <c r="A18" s="2" t="s">
        <v>7</v>
      </c>
      <c r="B18" s="3">
        <v>4430</v>
      </c>
      <c r="C18" s="3">
        <v>9</v>
      </c>
      <c r="D18" s="3">
        <v>435</v>
      </c>
      <c r="E18" s="3"/>
      <c r="F18" s="3"/>
      <c r="G18" s="3">
        <v>92</v>
      </c>
      <c r="H18" s="3">
        <v>165</v>
      </c>
      <c r="I18" s="3">
        <v>161</v>
      </c>
      <c r="J18" s="3">
        <v>128</v>
      </c>
      <c r="K18" s="3">
        <v>368</v>
      </c>
      <c r="L18" s="3">
        <v>257</v>
      </c>
      <c r="M18" s="3">
        <v>73</v>
      </c>
      <c r="N18" s="3">
        <v>20781</v>
      </c>
      <c r="O18" s="3">
        <v>113</v>
      </c>
      <c r="P18" s="3">
        <v>139</v>
      </c>
    </row>
    <row r="19" spans="1:16" x14ac:dyDescent="0.25">
      <c r="A19" s="2" t="s">
        <v>8</v>
      </c>
      <c r="B19" s="3">
        <v>5967</v>
      </c>
      <c r="C19" s="3">
        <v>10</v>
      </c>
      <c r="D19" s="3">
        <v>595</v>
      </c>
      <c r="E19" s="3"/>
      <c r="F19" s="3"/>
      <c r="G19" s="3">
        <v>91</v>
      </c>
      <c r="H19" s="3"/>
      <c r="I19" s="3"/>
      <c r="J19" s="3"/>
      <c r="K19" s="3"/>
      <c r="L19" s="3"/>
      <c r="M19" s="3"/>
      <c r="N19" s="3">
        <v>22650</v>
      </c>
      <c r="O19" s="3"/>
      <c r="P19" s="3"/>
    </row>
    <row r="20" spans="1:16" x14ac:dyDescent="0.25">
      <c r="A20" s="2" t="s">
        <v>9</v>
      </c>
      <c r="B20" s="3">
        <v>4796</v>
      </c>
      <c r="C20" s="3">
        <v>9</v>
      </c>
      <c r="D20" s="3">
        <v>442</v>
      </c>
      <c r="E20" s="3"/>
      <c r="F20" s="3"/>
      <c r="G20" s="3">
        <v>89</v>
      </c>
      <c r="H20" s="3"/>
      <c r="I20" s="3"/>
      <c r="J20" s="3"/>
      <c r="K20" s="3">
        <v>356</v>
      </c>
      <c r="L20" s="3"/>
      <c r="M20" s="3"/>
      <c r="N20" s="3">
        <v>20243</v>
      </c>
      <c r="O20" s="3"/>
      <c r="P20" s="3"/>
    </row>
    <row r="21" spans="1:16" x14ac:dyDescent="0.25">
      <c r="A21" s="2" t="s">
        <v>10</v>
      </c>
      <c r="B21" s="3">
        <v>4756</v>
      </c>
      <c r="C21" s="3">
        <v>8</v>
      </c>
      <c r="D21" s="3">
        <v>510</v>
      </c>
      <c r="E21" s="3"/>
      <c r="F21" s="3"/>
      <c r="G21" s="3">
        <v>89</v>
      </c>
      <c r="H21" s="3">
        <v>160</v>
      </c>
      <c r="I21" s="3"/>
      <c r="J21" s="3"/>
      <c r="K21" s="3">
        <v>356</v>
      </c>
      <c r="L21" s="3"/>
      <c r="M21" s="3"/>
      <c r="N21" s="3">
        <v>20682</v>
      </c>
      <c r="O21" s="3"/>
      <c r="P21" s="3"/>
    </row>
    <row r="22" spans="1:16" x14ac:dyDescent="0.25">
      <c r="A22" s="2" t="s">
        <v>11</v>
      </c>
      <c r="B22" s="3">
        <v>4148</v>
      </c>
      <c r="C22" s="3">
        <v>10</v>
      </c>
      <c r="D22" s="3">
        <v>506</v>
      </c>
      <c r="E22" s="3"/>
      <c r="F22" s="3"/>
      <c r="G22" s="3">
        <v>92</v>
      </c>
      <c r="H22" s="3"/>
      <c r="I22" s="3"/>
      <c r="J22" s="3"/>
      <c r="K22" s="3"/>
      <c r="L22" s="3"/>
      <c r="M22" s="3"/>
      <c r="N22" s="3">
        <v>20941</v>
      </c>
      <c r="O22" s="3"/>
      <c r="P22" s="3"/>
    </row>
    <row r="23" spans="1:16" x14ac:dyDescent="0.25">
      <c r="A23" s="2" t="s">
        <v>12</v>
      </c>
      <c r="B23" s="3">
        <v>4533</v>
      </c>
      <c r="C23" s="3">
        <v>10</v>
      </c>
      <c r="D23" s="3">
        <v>496</v>
      </c>
      <c r="E23" s="3"/>
      <c r="F23" s="3"/>
      <c r="G23" s="3">
        <v>89</v>
      </c>
      <c r="H23" s="3">
        <v>160</v>
      </c>
      <c r="I23" s="3">
        <v>155</v>
      </c>
      <c r="J23" s="3">
        <v>125</v>
      </c>
      <c r="K23" s="3">
        <v>356</v>
      </c>
      <c r="L23" s="3">
        <v>249</v>
      </c>
      <c r="M23" s="3">
        <v>69</v>
      </c>
      <c r="N23" s="3">
        <v>22970</v>
      </c>
      <c r="O23" s="3">
        <v>109</v>
      </c>
      <c r="P23" s="3">
        <v>134</v>
      </c>
    </row>
    <row r="24" spans="1:16" x14ac:dyDescent="0.25">
      <c r="A24" s="2" t="s">
        <v>13</v>
      </c>
      <c r="B24" s="3">
        <v>5938</v>
      </c>
      <c r="C24" s="3">
        <v>9</v>
      </c>
      <c r="D24" s="3">
        <v>509</v>
      </c>
      <c r="E24" s="3"/>
      <c r="F24" s="3"/>
      <c r="G24" s="3">
        <v>90</v>
      </c>
      <c r="H24" s="3">
        <v>162</v>
      </c>
      <c r="I24" s="3">
        <v>157</v>
      </c>
      <c r="J24" s="3">
        <v>126</v>
      </c>
      <c r="K24" s="3">
        <v>360</v>
      </c>
      <c r="L24" s="3">
        <v>252</v>
      </c>
      <c r="M24" s="3"/>
      <c r="N24" s="3">
        <v>21866</v>
      </c>
      <c r="O24" s="3">
        <v>110</v>
      </c>
      <c r="P24" s="3">
        <v>136</v>
      </c>
    </row>
    <row r="25" spans="1:16" x14ac:dyDescent="0.25">
      <c r="A25" s="2" t="s">
        <v>14</v>
      </c>
      <c r="B25" s="3">
        <v>5660</v>
      </c>
      <c r="C25" s="3">
        <v>9</v>
      </c>
      <c r="D25" s="3">
        <v>439</v>
      </c>
      <c r="E25" s="3"/>
      <c r="F25" s="3"/>
      <c r="G25" s="3">
        <v>92</v>
      </c>
      <c r="H25" s="3">
        <v>165</v>
      </c>
      <c r="I25" s="3">
        <v>161</v>
      </c>
      <c r="J25" s="3">
        <v>128</v>
      </c>
      <c r="K25" s="3">
        <v>368</v>
      </c>
      <c r="L25" s="3">
        <v>257</v>
      </c>
      <c r="M25" s="3">
        <v>73</v>
      </c>
      <c r="N25" s="3">
        <v>23274</v>
      </c>
      <c r="O25" s="3">
        <v>113</v>
      </c>
      <c r="P25" s="3">
        <v>139</v>
      </c>
    </row>
    <row r="26" spans="1:16" x14ac:dyDescent="0.25">
      <c r="A26" s="2" t="s">
        <v>15</v>
      </c>
      <c r="B26" s="3">
        <v>4676</v>
      </c>
      <c r="C26" s="3">
        <v>9</v>
      </c>
      <c r="D26" s="3">
        <v>581</v>
      </c>
      <c r="E26" s="3"/>
      <c r="F26" s="3"/>
      <c r="G26" s="3">
        <v>92</v>
      </c>
      <c r="H26" s="3"/>
      <c r="I26" s="3"/>
      <c r="J26" s="3"/>
      <c r="K26" s="3"/>
      <c r="L26" s="3"/>
      <c r="M26" s="3"/>
      <c r="N26" s="3">
        <v>22729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3963</v>
      </c>
      <c r="C28" s="2">
        <f t="shared" ref="C28:P28" si="0">MIN(C17:C26)</f>
        <v>8</v>
      </c>
      <c r="D28" s="2">
        <f t="shared" si="0"/>
        <v>435</v>
      </c>
      <c r="E28" s="2">
        <f t="shared" si="0"/>
        <v>0</v>
      </c>
      <c r="F28" s="2">
        <f t="shared" si="0"/>
        <v>0</v>
      </c>
      <c r="G28" s="2">
        <f t="shared" si="0"/>
        <v>89</v>
      </c>
      <c r="H28" s="2">
        <f t="shared" si="0"/>
        <v>160</v>
      </c>
      <c r="I28" s="2">
        <f t="shared" si="0"/>
        <v>155</v>
      </c>
      <c r="J28" s="2">
        <f t="shared" si="0"/>
        <v>125</v>
      </c>
      <c r="K28" s="2">
        <f t="shared" si="0"/>
        <v>356</v>
      </c>
      <c r="L28" s="2">
        <f t="shared" si="0"/>
        <v>249</v>
      </c>
      <c r="M28" s="2">
        <f t="shared" si="0"/>
        <v>69</v>
      </c>
      <c r="N28" s="2">
        <f t="shared" si="0"/>
        <v>20243</v>
      </c>
      <c r="O28" s="2">
        <f t="shared" si="0"/>
        <v>109</v>
      </c>
      <c r="P28" s="2">
        <f t="shared" si="0"/>
        <v>134</v>
      </c>
    </row>
    <row r="29" spans="1:16" x14ac:dyDescent="0.25">
      <c r="A29" s="4" t="s">
        <v>18</v>
      </c>
      <c r="B29" s="2">
        <f>MAX(B17:B26)</f>
        <v>5967</v>
      </c>
      <c r="C29" s="2">
        <f t="shared" ref="C29:P29" si="1">MAX(C17:C26)</f>
        <v>10</v>
      </c>
      <c r="D29" s="2">
        <f t="shared" si="1"/>
        <v>595</v>
      </c>
      <c r="E29" s="2">
        <f t="shared" si="1"/>
        <v>0</v>
      </c>
      <c r="F29" s="2">
        <f t="shared" si="1"/>
        <v>0</v>
      </c>
      <c r="G29" s="2">
        <f t="shared" si="1"/>
        <v>92</v>
      </c>
      <c r="H29" s="2">
        <f t="shared" si="1"/>
        <v>165</v>
      </c>
      <c r="I29" s="2">
        <f t="shared" si="1"/>
        <v>161</v>
      </c>
      <c r="J29" s="2">
        <f t="shared" si="1"/>
        <v>128</v>
      </c>
      <c r="K29" s="2">
        <f t="shared" si="1"/>
        <v>368</v>
      </c>
      <c r="L29" s="2">
        <f t="shared" si="1"/>
        <v>257</v>
      </c>
      <c r="M29" s="2">
        <f t="shared" si="1"/>
        <v>73</v>
      </c>
      <c r="N29" s="2">
        <f t="shared" si="1"/>
        <v>23274</v>
      </c>
      <c r="O29" s="2">
        <f t="shared" si="1"/>
        <v>113</v>
      </c>
      <c r="P29" s="2">
        <f t="shared" si="1"/>
        <v>139</v>
      </c>
    </row>
    <row r="31" spans="1:16" x14ac:dyDescent="0.25">
      <c r="B31" s="5" t="s">
        <v>19</v>
      </c>
      <c r="C31" s="5">
        <f>COUNTIF(E17:E26,1)</f>
        <v>0</v>
      </c>
      <c r="D31" s="5" t="s">
        <v>20</v>
      </c>
      <c r="E31" s="6">
        <f>C31/10</f>
        <v>0</v>
      </c>
    </row>
    <row r="32" spans="1:16" x14ac:dyDescent="0.25">
      <c r="B32" s="5"/>
      <c r="C32" s="5" t="s">
        <v>21</v>
      </c>
      <c r="D32" s="5"/>
      <c r="E32" s="6">
        <f>E31/1.1</f>
        <v>0</v>
      </c>
    </row>
    <row r="33" spans="2:5" x14ac:dyDescent="0.25">
      <c r="B33" s="5"/>
      <c r="C33" s="5" t="s">
        <v>22</v>
      </c>
      <c r="D33" s="5"/>
      <c r="E33" s="6">
        <f>E31/1.2</f>
        <v>0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48</v>
      </c>
    </row>
    <row r="3" spans="1:16" x14ac:dyDescent="0.25">
      <c r="E3" t="s">
        <v>58</v>
      </c>
    </row>
    <row r="6" spans="1:16" x14ac:dyDescent="0.25">
      <c r="E6" s="13" t="s">
        <v>59</v>
      </c>
    </row>
    <row r="9" spans="1:16" x14ac:dyDescent="0.25">
      <c r="E9" s="10" t="s">
        <v>60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48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6732</v>
      </c>
      <c r="C17" s="3">
        <v>12</v>
      </c>
      <c r="D17" s="3">
        <v>573</v>
      </c>
      <c r="E17" s="3"/>
      <c r="F17" s="3"/>
      <c r="G17" s="3">
        <v>93</v>
      </c>
      <c r="H17" s="3"/>
      <c r="I17" s="3"/>
      <c r="J17" s="3"/>
      <c r="K17" s="3"/>
      <c r="L17" s="3">
        <v>878</v>
      </c>
      <c r="M17" s="3"/>
      <c r="N17" s="3"/>
      <c r="O17" s="3"/>
      <c r="P17" s="3"/>
    </row>
    <row r="18" spans="1:16" x14ac:dyDescent="0.25">
      <c r="A18" s="2" t="s">
        <v>7</v>
      </c>
      <c r="B18" s="3">
        <v>5247</v>
      </c>
      <c r="C18" s="3">
        <v>11</v>
      </c>
      <c r="D18" s="3">
        <v>479</v>
      </c>
      <c r="E18" s="3"/>
      <c r="F18" s="3"/>
      <c r="G18" s="3">
        <v>91</v>
      </c>
      <c r="H18" s="3"/>
      <c r="I18" s="3"/>
      <c r="J18" s="3"/>
      <c r="K18" s="3"/>
      <c r="L18" s="3">
        <v>859</v>
      </c>
      <c r="M18" s="3">
        <v>418</v>
      </c>
      <c r="N18" s="3"/>
      <c r="O18" s="3"/>
      <c r="P18" s="3"/>
    </row>
    <row r="19" spans="1:16" x14ac:dyDescent="0.25">
      <c r="A19" s="2" t="s">
        <v>8</v>
      </c>
      <c r="B19" s="3">
        <v>5230</v>
      </c>
      <c r="C19" s="3">
        <v>11</v>
      </c>
      <c r="D19" s="3">
        <v>597</v>
      </c>
      <c r="E19" s="3"/>
      <c r="F19" s="3"/>
      <c r="G19" s="3">
        <v>93</v>
      </c>
      <c r="H19" s="3"/>
      <c r="I19" s="3"/>
      <c r="J19" s="3">
        <v>520</v>
      </c>
      <c r="K19" s="3"/>
      <c r="L19" s="3">
        <v>878</v>
      </c>
      <c r="M19" s="3">
        <v>427</v>
      </c>
      <c r="N19" s="3"/>
      <c r="O19" s="3">
        <v>286</v>
      </c>
      <c r="P19" s="3">
        <v>351</v>
      </c>
    </row>
    <row r="20" spans="1:16" x14ac:dyDescent="0.25">
      <c r="A20" s="2" t="s">
        <v>9</v>
      </c>
      <c r="B20" s="3">
        <v>6916</v>
      </c>
      <c r="C20" s="3">
        <v>10</v>
      </c>
      <c r="D20" s="3">
        <v>599</v>
      </c>
      <c r="E20" s="3"/>
      <c r="F20" s="3"/>
      <c r="G20" s="3">
        <v>93</v>
      </c>
      <c r="H20" s="3"/>
      <c r="I20" s="3">
        <v>325</v>
      </c>
      <c r="J20" s="3">
        <v>520</v>
      </c>
      <c r="K20" s="3"/>
      <c r="L20" s="3">
        <v>878</v>
      </c>
      <c r="M20" s="3">
        <v>427</v>
      </c>
      <c r="N20" s="3"/>
      <c r="O20" s="3">
        <v>286</v>
      </c>
      <c r="P20" s="3">
        <v>351</v>
      </c>
    </row>
    <row r="21" spans="1:16" x14ac:dyDescent="0.25">
      <c r="A21" s="2" t="s">
        <v>10</v>
      </c>
      <c r="B21" s="3">
        <v>7326</v>
      </c>
      <c r="C21" s="3">
        <v>11</v>
      </c>
      <c r="D21" s="3">
        <v>526</v>
      </c>
      <c r="E21" s="3"/>
      <c r="F21" s="3"/>
      <c r="G21" s="3">
        <v>91</v>
      </c>
      <c r="H21" s="3"/>
      <c r="I21" s="3">
        <v>318</v>
      </c>
      <c r="J21" s="3">
        <v>509</v>
      </c>
      <c r="K21" s="3">
        <v>163</v>
      </c>
      <c r="L21" s="3">
        <v>859</v>
      </c>
      <c r="M21" s="3">
        <v>418</v>
      </c>
      <c r="N21" s="3"/>
      <c r="O21" s="3">
        <v>280</v>
      </c>
      <c r="P21" s="3">
        <v>343</v>
      </c>
    </row>
    <row r="22" spans="1:16" x14ac:dyDescent="0.25">
      <c r="A22" s="2" t="s">
        <v>11</v>
      </c>
      <c r="B22" s="3">
        <v>7071</v>
      </c>
      <c r="C22" s="3">
        <v>11</v>
      </c>
      <c r="D22" s="3">
        <v>442</v>
      </c>
      <c r="E22" s="3"/>
      <c r="F22" s="3"/>
      <c r="G22" s="3">
        <v>92</v>
      </c>
      <c r="H22" s="3"/>
      <c r="I22" s="3">
        <v>322</v>
      </c>
      <c r="J22" s="3">
        <v>515</v>
      </c>
      <c r="K22" s="3">
        <v>165</v>
      </c>
      <c r="L22" s="3">
        <v>869</v>
      </c>
      <c r="M22" s="3">
        <v>423</v>
      </c>
      <c r="N22" s="3">
        <v>5622</v>
      </c>
      <c r="O22" s="3">
        <v>283</v>
      </c>
      <c r="P22" s="3">
        <v>347</v>
      </c>
    </row>
    <row r="23" spans="1:16" x14ac:dyDescent="0.25">
      <c r="A23" s="2" t="s">
        <v>12</v>
      </c>
      <c r="B23" s="3">
        <v>6452</v>
      </c>
      <c r="C23" s="3">
        <v>11</v>
      </c>
      <c r="D23" s="3">
        <v>434</v>
      </c>
      <c r="E23" s="3"/>
      <c r="F23" s="3"/>
      <c r="G23" s="3">
        <v>91</v>
      </c>
      <c r="H23" s="3">
        <v>54</v>
      </c>
      <c r="I23" s="3">
        <v>318</v>
      </c>
      <c r="J23" s="3">
        <v>509</v>
      </c>
      <c r="K23" s="3">
        <v>163</v>
      </c>
      <c r="L23" s="3">
        <v>859</v>
      </c>
      <c r="M23" s="3">
        <v>418</v>
      </c>
      <c r="N23" s="3">
        <v>5825</v>
      </c>
      <c r="O23" s="3">
        <v>280</v>
      </c>
      <c r="P23" s="3">
        <v>343</v>
      </c>
    </row>
    <row r="24" spans="1:16" x14ac:dyDescent="0.25">
      <c r="A24" s="2" t="s">
        <v>13</v>
      </c>
      <c r="B24" s="3">
        <v>4650</v>
      </c>
      <c r="C24" s="3">
        <v>11</v>
      </c>
      <c r="D24" s="3">
        <v>454</v>
      </c>
      <c r="E24" s="3"/>
      <c r="F24" s="3"/>
      <c r="G24" s="3">
        <v>93</v>
      </c>
      <c r="H24" s="3">
        <v>55</v>
      </c>
      <c r="I24" s="3">
        <v>325</v>
      </c>
      <c r="J24" s="3">
        <v>520</v>
      </c>
      <c r="K24" s="3">
        <v>167</v>
      </c>
      <c r="L24" s="3">
        <v>878</v>
      </c>
      <c r="M24" s="3">
        <v>427</v>
      </c>
      <c r="N24" s="3">
        <v>6049</v>
      </c>
      <c r="O24" s="3">
        <v>286</v>
      </c>
      <c r="P24" s="3">
        <v>351</v>
      </c>
    </row>
    <row r="25" spans="1:16" x14ac:dyDescent="0.25">
      <c r="A25" s="2" t="s">
        <v>14</v>
      </c>
      <c r="B25" s="3">
        <v>7018</v>
      </c>
      <c r="C25" s="3">
        <v>11</v>
      </c>
      <c r="D25" s="3">
        <v>518</v>
      </c>
      <c r="E25" s="3"/>
      <c r="F25" s="3"/>
      <c r="G25" s="3">
        <v>91</v>
      </c>
      <c r="H25" s="3"/>
      <c r="I25" s="3"/>
      <c r="J25" s="3"/>
      <c r="K25" s="3"/>
      <c r="L25" s="3"/>
      <c r="M25" s="3"/>
      <c r="N25" s="3">
        <v>5433</v>
      </c>
      <c r="O25" s="3"/>
      <c r="P25" s="3"/>
    </row>
    <row r="26" spans="1:16" x14ac:dyDescent="0.25">
      <c r="A26" s="2" t="s">
        <v>15</v>
      </c>
      <c r="B26" s="3">
        <v>6659</v>
      </c>
      <c r="C26" s="3">
        <v>11</v>
      </c>
      <c r="D26" s="3">
        <v>515</v>
      </c>
      <c r="E26" s="3"/>
      <c r="F26" s="3"/>
      <c r="G26" s="3">
        <v>91</v>
      </c>
      <c r="H26" s="3"/>
      <c r="I26" s="3"/>
      <c r="J26" s="3"/>
      <c r="K26" s="3"/>
      <c r="L26" s="3"/>
      <c r="M26" s="3"/>
      <c r="N26" s="3">
        <v>5127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4650</v>
      </c>
      <c r="C28" s="2">
        <f t="shared" ref="C28:P28" si="0">MIN(C17:C26)</f>
        <v>10</v>
      </c>
      <c r="D28" s="2">
        <f t="shared" si="0"/>
        <v>434</v>
      </c>
      <c r="E28" s="2">
        <f t="shared" si="0"/>
        <v>0</v>
      </c>
      <c r="F28" s="2">
        <f t="shared" si="0"/>
        <v>0</v>
      </c>
      <c r="G28" s="2">
        <f t="shared" si="0"/>
        <v>91</v>
      </c>
      <c r="H28" s="2">
        <f t="shared" si="0"/>
        <v>54</v>
      </c>
      <c r="I28" s="2">
        <f t="shared" si="0"/>
        <v>318</v>
      </c>
      <c r="J28" s="2">
        <f t="shared" si="0"/>
        <v>509</v>
      </c>
      <c r="K28" s="2">
        <f t="shared" si="0"/>
        <v>163</v>
      </c>
      <c r="L28" s="2">
        <f t="shared" si="0"/>
        <v>859</v>
      </c>
      <c r="M28" s="2">
        <f t="shared" si="0"/>
        <v>418</v>
      </c>
      <c r="N28" s="2">
        <f t="shared" si="0"/>
        <v>5127</v>
      </c>
      <c r="O28" s="2">
        <f t="shared" si="0"/>
        <v>280</v>
      </c>
      <c r="P28" s="2">
        <f t="shared" si="0"/>
        <v>343</v>
      </c>
    </row>
    <row r="29" spans="1:16" x14ac:dyDescent="0.25">
      <c r="A29" s="4" t="s">
        <v>18</v>
      </c>
      <c r="B29" s="2">
        <f>MAX(B17:B26)</f>
        <v>7326</v>
      </c>
      <c r="C29" s="2">
        <f t="shared" ref="C29:P29" si="1">MAX(C17:C26)</f>
        <v>12</v>
      </c>
      <c r="D29" s="2">
        <f t="shared" si="1"/>
        <v>599</v>
      </c>
      <c r="E29" s="2">
        <f t="shared" si="1"/>
        <v>0</v>
      </c>
      <c r="F29" s="2">
        <f t="shared" si="1"/>
        <v>0</v>
      </c>
      <c r="G29" s="2">
        <f t="shared" si="1"/>
        <v>93</v>
      </c>
      <c r="H29" s="2">
        <f t="shared" si="1"/>
        <v>55</v>
      </c>
      <c r="I29" s="2">
        <f t="shared" si="1"/>
        <v>325</v>
      </c>
      <c r="J29" s="2">
        <f t="shared" si="1"/>
        <v>520</v>
      </c>
      <c r="K29" s="2">
        <f t="shared" si="1"/>
        <v>167</v>
      </c>
      <c r="L29" s="2">
        <f t="shared" si="1"/>
        <v>878</v>
      </c>
      <c r="M29" s="2">
        <f t="shared" si="1"/>
        <v>427</v>
      </c>
      <c r="N29" s="2">
        <f t="shared" si="1"/>
        <v>6049</v>
      </c>
      <c r="O29" s="2">
        <f t="shared" si="1"/>
        <v>286</v>
      </c>
      <c r="P29" s="2">
        <f t="shared" si="1"/>
        <v>351</v>
      </c>
    </row>
    <row r="31" spans="1:16" x14ac:dyDescent="0.25">
      <c r="B31" s="5" t="s">
        <v>19</v>
      </c>
      <c r="C31" s="5">
        <f>COUNTIF(E17:E26,1)</f>
        <v>0</v>
      </c>
      <c r="D31" s="5" t="s">
        <v>20</v>
      </c>
      <c r="E31" s="6">
        <f>C31/10</f>
        <v>0</v>
      </c>
    </row>
    <row r="32" spans="1:16" x14ac:dyDescent="0.25">
      <c r="B32" s="5"/>
      <c r="C32" s="5" t="s">
        <v>21</v>
      </c>
      <c r="D32" s="5"/>
      <c r="E32" s="6">
        <f>E31/1.1</f>
        <v>0</v>
      </c>
    </row>
    <row r="33" spans="2:5" x14ac:dyDescent="0.25">
      <c r="B33" s="5"/>
      <c r="C33" s="5" t="s">
        <v>22</v>
      </c>
      <c r="D33" s="5"/>
      <c r="E33" s="6">
        <f>E31/1.2</f>
        <v>0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Tribal Warrior</vt:lpstr>
      <vt:lpstr> Tribal Magician </vt:lpstr>
      <vt:lpstr> Spirit Warrior </vt:lpstr>
      <vt:lpstr>Seth High Priest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2016-07-28T00:50:31Z</dcterms:modified>
</cp:coreProperties>
</file>